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8\Competitions\Regional\London Database\NDP03 Team\End of day\"/>
    </mc:Choice>
  </mc:AlternateContent>
  <bookViews>
    <workbookView xWindow="0" yWindow="0" windowWidth="20490" windowHeight="7530" activeTab="3" xr2:uid="{FFC44C4B-4ACA-4A23-9468-48A15C0A1C3A}"/>
  </bookViews>
  <sheets>
    <sheet name="TRI" sheetId="2" r:id="rId1"/>
    <sheet name="TRI BG" sheetId="3" r:id="rId2"/>
    <sheet name="DMT" sheetId="1" r:id="rId3"/>
    <sheet name="DMT BG" sheetId="4" r:id="rId4"/>
    <sheet name="R&amp;C" sheetId="6" r:id="rId5"/>
    <sheet name="Sheet5" sheetId="5" r:id="rId6"/>
  </sheets>
  <externalReferences>
    <externalReference r:id="rId7"/>
  </externalReferences>
  <definedNames>
    <definedName name="_xlnm._FilterDatabase" localSheetId="3" hidden="1">'DMT BG'!$A$1:$AN$32</definedName>
    <definedName name="_xlnm._FilterDatabase" localSheetId="4">'R&amp;C'!$A$1:$E$74</definedName>
    <definedName name="_xlnm._FilterDatabase" localSheetId="0" hidden="1">TRI!$A$1:$V$79</definedName>
    <definedName name="_xlnm._FilterDatabase" localSheetId="1" hidden="1">'TRI BG'!$A$1:$U$73</definedName>
    <definedName name="_xlnm.Print_Area" localSheetId="2">DMT!$A$1:$AH$32</definedName>
    <definedName name="_xlnm.Print_Area" localSheetId="3">'DMT BG'!$A$1:$AJ$32</definedName>
    <definedName name="_xlnm.Print_Area" localSheetId="0">TRI!$A$1:$V$79</definedName>
    <definedName name="_xlnm.Print_Area" localSheetId="1">'TRI BG'!$A$1:$U$73</definedName>
    <definedName name="_xlnm.Print_Titles" localSheetId="0">TRI!$1:$1</definedName>
    <definedName name="_xlnm.Print_Titles" localSheetId="1">'TRI BG'!$1:$1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4" l="1"/>
  <c r="AH4" i="4"/>
  <c r="AH5" i="4"/>
  <c r="AH7" i="4"/>
  <c r="AH8" i="4"/>
  <c r="AH9" i="4"/>
  <c r="AH10" i="4"/>
  <c r="AH11" i="4"/>
  <c r="AH12" i="4"/>
  <c r="AH13" i="4"/>
  <c r="AH14" i="4"/>
  <c r="AH16" i="4"/>
  <c r="AH17" i="4"/>
  <c r="AH18" i="4"/>
  <c r="AH19" i="4"/>
  <c r="AH20" i="4"/>
  <c r="AH21" i="4"/>
  <c r="AH22" i="4"/>
  <c r="AH23" i="4"/>
  <c r="AH25" i="4"/>
  <c r="AH26" i="4"/>
  <c r="AH27" i="4"/>
  <c r="AH28" i="4"/>
  <c r="AH30" i="4"/>
  <c r="AH31" i="4"/>
  <c r="AH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50" i="3"/>
  <c r="S51" i="3"/>
  <c r="S53" i="3"/>
  <c r="S54" i="3"/>
  <c r="S55" i="3"/>
  <c r="S56" i="3"/>
  <c r="S58" i="3"/>
  <c r="S59" i="3"/>
  <c r="S62" i="3"/>
  <c r="S63" i="3"/>
  <c r="S64" i="3"/>
  <c r="S65" i="3"/>
  <c r="S66" i="3"/>
  <c r="S67" i="3"/>
  <c r="S68" i="3"/>
  <c r="S69" i="3"/>
  <c r="S70" i="3"/>
  <c r="S71" i="3"/>
  <c r="S72" i="3"/>
  <c r="S73" i="3"/>
  <c r="S2" i="3"/>
  <c r="A74" i="6"/>
  <c r="E74" i="6"/>
  <c r="A73" i="6"/>
  <c r="E73" i="6"/>
  <c r="A72" i="6"/>
  <c r="E72" i="6"/>
  <c r="A71" i="6"/>
  <c r="E71" i="6"/>
  <c r="A70" i="6"/>
  <c r="E70" i="6"/>
  <c r="A69" i="6"/>
  <c r="E69" i="6"/>
  <c r="A68" i="6"/>
  <c r="E68" i="6"/>
  <c r="A67" i="6"/>
  <c r="E67" i="6"/>
  <c r="A66" i="6"/>
  <c r="E66" i="6"/>
  <c r="A65" i="6"/>
  <c r="E65" i="6"/>
  <c r="A64" i="6"/>
  <c r="E64" i="6"/>
  <c r="A63" i="6"/>
  <c r="E63" i="6"/>
  <c r="A62" i="6"/>
  <c r="E62" i="6"/>
  <c r="A61" i="6"/>
  <c r="E61" i="6"/>
  <c r="A60" i="6"/>
  <c r="E60" i="6"/>
  <c r="A59" i="6"/>
  <c r="E59" i="6"/>
  <c r="A58" i="6"/>
  <c r="E58" i="6"/>
  <c r="A57" i="6"/>
  <c r="E57" i="6"/>
  <c r="A56" i="6"/>
  <c r="E56" i="6"/>
  <c r="A55" i="6"/>
  <c r="E55" i="6"/>
  <c r="A54" i="6"/>
  <c r="E54" i="6"/>
  <c r="A53" i="6"/>
  <c r="E53" i="6"/>
  <c r="A52" i="6"/>
  <c r="E52" i="6"/>
  <c r="A51" i="6"/>
  <c r="E51" i="6"/>
  <c r="A50" i="6"/>
  <c r="E50" i="6"/>
  <c r="A49" i="6"/>
  <c r="E49" i="6"/>
  <c r="A48" i="6"/>
  <c r="E48" i="6"/>
  <c r="A47" i="6"/>
  <c r="E47" i="6"/>
  <c r="A46" i="6"/>
  <c r="E46" i="6"/>
  <c r="A45" i="6"/>
  <c r="E45" i="6"/>
  <c r="A44" i="6"/>
  <c r="E44" i="6"/>
  <c r="A43" i="6"/>
  <c r="E43" i="6"/>
  <c r="A42" i="6"/>
  <c r="E42" i="6"/>
  <c r="A41" i="6"/>
  <c r="E41" i="6"/>
  <c r="A40" i="6"/>
  <c r="E40" i="6"/>
  <c r="A39" i="6"/>
  <c r="E39" i="6"/>
  <c r="A38" i="6"/>
  <c r="E38" i="6"/>
  <c r="A37" i="6"/>
  <c r="E37" i="6"/>
  <c r="A36" i="6"/>
  <c r="E36" i="6"/>
  <c r="A35" i="6"/>
  <c r="E35" i="6"/>
  <c r="A34" i="6"/>
  <c r="E34" i="6"/>
  <c r="A33" i="6"/>
  <c r="E33" i="6"/>
  <c r="A32" i="6"/>
  <c r="E32" i="6"/>
  <c r="A31" i="6"/>
  <c r="E31" i="6"/>
  <c r="A30" i="6"/>
  <c r="E30" i="6"/>
  <c r="A29" i="6"/>
  <c r="E29" i="6"/>
  <c r="A28" i="6"/>
  <c r="E28" i="6"/>
  <c r="A27" i="6"/>
  <c r="E27" i="6"/>
  <c r="A26" i="6"/>
  <c r="E26" i="6"/>
  <c r="A25" i="6"/>
  <c r="E25" i="6"/>
  <c r="A24" i="6"/>
  <c r="E24" i="6"/>
  <c r="A23" i="6"/>
  <c r="E23" i="6"/>
  <c r="A22" i="6"/>
  <c r="E22" i="6"/>
  <c r="A21" i="6"/>
  <c r="E21" i="6"/>
  <c r="A20" i="6"/>
  <c r="E20" i="6"/>
  <c r="A19" i="6"/>
  <c r="E19" i="6"/>
  <c r="A18" i="6"/>
  <c r="E18" i="6"/>
  <c r="A17" i="6"/>
  <c r="E17" i="6"/>
  <c r="A16" i="6"/>
  <c r="E16" i="6"/>
  <c r="A15" i="6"/>
  <c r="E15" i="6"/>
  <c r="A14" i="6"/>
  <c r="E14" i="6"/>
  <c r="A13" i="6"/>
  <c r="E13" i="6"/>
  <c r="A12" i="6"/>
  <c r="E12" i="6"/>
  <c r="A11" i="6"/>
  <c r="E11" i="6"/>
  <c r="A10" i="6"/>
  <c r="E10" i="6"/>
  <c r="A9" i="6"/>
  <c r="E9" i="6"/>
  <c r="A8" i="6"/>
  <c r="E8" i="6"/>
  <c r="A7" i="6"/>
  <c r="E7" i="6"/>
  <c r="A6" i="6"/>
  <c r="E6" i="6"/>
  <c r="A5" i="6"/>
  <c r="E5" i="6"/>
  <c r="A4" i="6"/>
  <c r="E4" i="6"/>
  <c r="A3" i="6"/>
  <c r="E3" i="6"/>
  <c r="A2" i="6"/>
  <c r="E2" i="6"/>
</calcChain>
</file>

<file path=xl/sharedStrings.xml><?xml version="1.0" encoding="utf-8"?>
<sst xmlns="http://schemas.openxmlformats.org/spreadsheetml/2006/main" count="1201" uniqueCount="219">
  <si>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</si>
  <si>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</si>
  <si>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</si>
  <si>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</si>
  <si>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</si>
  <si>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</si>
  <si>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</si>
  <si>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</si>
  <si>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</si>
  <si>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Diff1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</si>
  <si>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</si>
  <si>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</si>
  <si>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</si>
  <si>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</si>
  <si>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</si>
  <si>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</si>
  <si>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</si>
  <si>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</si>
  <si>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</si>
  <si>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</si>
  <si>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</si>
  <si>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</si>
  <si>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</si>
  <si>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</si>
  <si>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</si>
  <si>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</si>
  <si>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</si>
  <si>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Total</t>
  </si>
  <si>
    <t>BG Number</t>
  </si>
  <si>
    <t>NDP1 (9-10)</t>
  </si>
  <si>
    <t>1st</t>
  </si>
  <si>
    <t>Ciara Mclaren</t>
  </si>
  <si>
    <t>Kingston TA</t>
  </si>
  <si>
    <t>2nd</t>
  </si>
  <si>
    <t>Lauren Davis</t>
  </si>
  <si>
    <t>3rd</t>
  </si>
  <si>
    <t>Lilia Hamblin</t>
  </si>
  <si>
    <t>4th</t>
  </si>
  <si>
    <t>Joshua Baker</t>
  </si>
  <si>
    <t>5th</t>
  </si>
  <si>
    <t>Toby Eckes</t>
  </si>
  <si>
    <t>6th</t>
  </si>
  <si>
    <t>Lukas Marciukonis</t>
  </si>
  <si>
    <t>7th</t>
  </si>
  <si>
    <t>Freya Georges</t>
  </si>
  <si>
    <t>8th</t>
  </si>
  <si>
    <t>Julia Prestigiacomo</t>
  </si>
  <si>
    <t>NDP1 (11-12)</t>
  </si>
  <si>
    <t>Robyn Simms</t>
  </si>
  <si>
    <t>Armorel Morrison</t>
  </si>
  <si>
    <t>Campbell Mclaren</t>
  </si>
  <si>
    <t>Mia Wanli</t>
  </si>
  <si>
    <t>Phoebe Craddock</t>
  </si>
  <si>
    <t>NDP1 (13+)</t>
  </si>
  <si>
    <t>Tiyana Meade Blanchard</t>
  </si>
  <si>
    <t>Natasha Barnes</t>
  </si>
  <si>
    <t>NDP2 (11-12)</t>
  </si>
  <si>
    <t>Daisy Poole</t>
  </si>
  <si>
    <t>Bethan Calder</t>
  </si>
  <si>
    <t>NDP2 (13+)</t>
  </si>
  <si>
    <t>Ariadokht Ezaz-Nikpay</t>
  </si>
  <si>
    <t>Kate O'Dwyer</t>
  </si>
  <si>
    <t>NDP3 (11-12)</t>
  </si>
  <si>
    <t>Jemima Eckes</t>
  </si>
  <si>
    <t>Joe Spensley</t>
  </si>
  <si>
    <t>Dovydas Olekas</t>
  </si>
  <si>
    <t>NDP3 (13+)</t>
  </si>
  <si>
    <t>Jake Azzopardi</t>
  </si>
  <si>
    <t>Susie Hamzeh</t>
  </si>
  <si>
    <t>Elizabeth Cowan</t>
  </si>
  <si>
    <t>Vaishali Balachandran</t>
  </si>
  <si>
    <t>NDP4 (13+)</t>
  </si>
  <si>
    <t xml:space="preserve">Caitlin Fahey </t>
  </si>
  <si>
    <t>NDP5 (13-14)</t>
  </si>
  <si>
    <t>Safia Smith</t>
  </si>
  <si>
    <t>London DMT</t>
  </si>
  <si>
    <t>NDP5 (15+)</t>
  </si>
  <si>
    <t>Petronella Hoogeboom</t>
  </si>
  <si>
    <t>Hendon GC</t>
  </si>
  <si>
    <t>NDP6 (13-14)</t>
  </si>
  <si>
    <t>Theo Brass</t>
  </si>
  <si>
    <t>NDP7 (15-16)</t>
  </si>
  <si>
    <t>Danielle Shaw</t>
  </si>
  <si>
    <t>Pass1</t>
  </si>
  <si>
    <t>Pass2</t>
  </si>
  <si>
    <t>3T</t>
  </si>
  <si>
    <t>4D1</t>
  </si>
  <si>
    <t>4D2</t>
  </si>
  <si>
    <t>4D3</t>
  </si>
  <si>
    <t>4D4</t>
  </si>
  <si>
    <t>4D5</t>
  </si>
  <si>
    <t>Diff4</t>
  </si>
  <si>
    <t>4T</t>
  </si>
  <si>
    <t>NDP1 (7-8)</t>
  </si>
  <si>
    <t>Sacha Yarwood</t>
  </si>
  <si>
    <t>Camden GC</t>
  </si>
  <si>
    <t>Maayan Quintana</t>
  </si>
  <si>
    <t>Eloise Gardner</t>
  </si>
  <si>
    <t>Gabrielle Park</t>
  </si>
  <si>
    <t>Amelia Patola</t>
  </si>
  <si>
    <t>9th</t>
  </si>
  <si>
    <t>Lilly Cookson</t>
  </si>
  <si>
    <t>10th</t>
  </si>
  <si>
    <t>Oliver Handley</t>
  </si>
  <si>
    <t>Twizzlers</t>
  </si>
  <si>
    <t>Nancy Wright</t>
  </si>
  <si>
    <t>Jasmine Nkoso</t>
  </si>
  <si>
    <t>Lacey Kiely</t>
  </si>
  <si>
    <t>Sienna Conquest-Appadoo</t>
  </si>
  <si>
    <t>Lucy Corless</t>
  </si>
  <si>
    <t>Inspire TA</t>
  </si>
  <si>
    <t>Zoe Hunter</t>
  </si>
  <si>
    <t>Paige Coles-Piper</t>
  </si>
  <si>
    <t>NDP2 (9-10)</t>
  </si>
  <si>
    <t>Samuel Newman Kemp</t>
  </si>
  <si>
    <t>Hannah Lennon</t>
  </si>
  <si>
    <t>Lily Dering</t>
  </si>
  <si>
    <t>Scarlett Mays</t>
  </si>
  <si>
    <t>Sophie Borley-Holden</t>
  </si>
  <si>
    <t>Elizabeth Mcdonagh</t>
  </si>
  <si>
    <t>Sana Ahmed</t>
  </si>
  <si>
    <t>Sophia Reed</t>
  </si>
  <si>
    <t>Leslie Morales-Pereira</t>
  </si>
  <si>
    <t>NDP3 (9-10)</t>
  </si>
  <si>
    <t>Shatakshi Sudanagunta</t>
  </si>
  <si>
    <t>Heathrow GC</t>
  </si>
  <si>
    <t>Lily Pritchard</t>
  </si>
  <si>
    <t>Chloe Davey</t>
  </si>
  <si>
    <t>Zyra Reid</t>
  </si>
  <si>
    <t>Jonas Morland</t>
  </si>
  <si>
    <t>Rebecca Oram</t>
  </si>
  <si>
    <t>Myssa Reid</t>
  </si>
  <si>
    <t>Alexia Chan</t>
  </si>
  <si>
    <t>Bea Torre</t>
  </si>
  <si>
    <t>NDP4 (9-10)</t>
  </si>
  <si>
    <t>Asif Malik</t>
  </si>
  <si>
    <t>NDP4 (11-12)</t>
  </si>
  <si>
    <t>Amy Chapman</t>
  </si>
  <si>
    <t>Mate Dominik</t>
  </si>
  <si>
    <t>Hannah Bunce</t>
  </si>
  <si>
    <t>Eva Watts</t>
  </si>
  <si>
    <t xml:space="preserve">Alexandru Strugurean </t>
  </si>
  <si>
    <t>Pitta Lomodong</t>
  </si>
  <si>
    <t>Lauran Leslie</t>
  </si>
  <si>
    <t>Amy Stewart</t>
  </si>
  <si>
    <t>Imogene Munns</t>
  </si>
  <si>
    <t>Queensmead TC</t>
  </si>
  <si>
    <t>Ronna Mirab</t>
  </si>
  <si>
    <t>Daniel Goldsack</t>
  </si>
  <si>
    <t>NDP5 (11-12)</t>
  </si>
  <si>
    <t>Joshua Bouwer</t>
  </si>
  <si>
    <t>Caitlin Ayres</t>
  </si>
  <si>
    <t>Zenith TC</t>
  </si>
  <si>
    <t>Lilianna Czaplewska</t>
  </si>
  <si>
    <t>Roberta Tan</t>
  </si>
  <si>
    <t>Harry Adam</t>
  </si>
  <si>
    <t>Tianee Camille</t>
  </si>
  <si>
    <t>Ayome Reid</t>
  </si>
  <si>
    <t>Joseph Moore</t>
  </si>
  <si>
    <t>Anoushka Keeley</t>
  </si>
  <si>
    <t>Leyla Goodwin</t>
  </si>
  <si>
    <t>Joao Caeiro</t>
  </si>
  <si>
    <t>Thomas Lutman</t>
  </si>
  <si>
    <t>NDP6 (15-16)</t>
  </si>
  <si>
    <t>Zak Demetriades</t>
  </si>
  <si>
    <t>NDP1 F (9-10)</t>
  </si>
  <si>
    <t>NDP1 F (11-12)</t>
  </si>
  <si>
    <t>NDP1 F (13+)</t>
  </si>
  <si>
    <t>NDP1 M (9-10)</t>
  </si>
  <si>
    <t>NDP2 F (11-12)</t>
  </si>
  <si>
    <t>NDP2 F (13+)</t>
  </si>
  <si>
    <t>NDP2 M (9-10)</t>
  </si>
  <si>
    <t>NDP2 M (11-12)</t>
  </si>
  <si>
    <t>NDP3 F (9-10)</t>
  </si>
  <si>
    <t>NDP3 F (11-12)</t>
  </si>
  <si>
    <t>NDP3 F (13+)</t>
  </si>
  <si>
    <t>NDP3 M (11-12)</t>
  </si>
  <si>
    <t>NDP1 M (11-12)</t>
  </si>
  <si>
    <t>NDP3 M (13+)</t>
  </si>
  <si>
    <t>NDP4 F (13+)</t>
  </si>
  <si>
    <t>NDP5 F (13-14)</t>
  </si>
  <si>
    <t>NDP5 F (15+)</t>
  </si>
  <si>
    <t>NDP6 M (13-14)</t>
  </si>
  <si>
    <t>NDP7 F (15-16)</t>
  </si>
  <si>
    <t>Guest</t>
  </si>
  <si>
    <t>NDP4 F (11-12)</t>
  </si>
  <si>
    <t>NDP4 M (9-10)</t>
  </si>
  <si>
    <t>NDP4 M (11-12)</t>
  </si>
  <si>
    <t>NDP4 M (13+)</t>
  </si>
  <si>
    <t>NDP5 M (11-12)</t>
  </si>
  <si>
    <t>NDP5 M (15+)</t>
  </si>
  <si>
    <t>NDP6 M (15-16)</t>
  </si>
  <si>
    <t>Qual TRI</t>
  </si>
  <si>
    <t>NDP1-4</t>
  </si>
  <si>
    <t>Top 2</t>
  </si>
  <si>
    <t>NDP5-6</t>
  </si>
  <si>
    <t>Top 3</t>
  </si>
  <si>
    <t>Mark</t>
  </si>
  <si>
    <t>%</t>
  </si>
  <si>
    <t>BG No</t>
  </si>
  <si>
    <t>NDP1</t>
  </si>
  <si>
    <t>Hendon</t>
  </si>
  <si>
    <t>Camden</t>
  </si>
  <si>
    <t>Kingston</t>
  </si>
  <si>
    <t>NDP2</t>
  </si>
  <si>
    <t>NDP4</t>
  </si>
  <si>
    <t>NDP3</t>
  </si>
  <si>
    <t>Inspire</t>
  </si>
  <si>
    <t>Heathrow</t>
  </si>
  <si>
    <t>NDP5</t>
  </si>
  <si>
    <t>Zenith</t>
  </si>
  <si>
    <t>Queensmead</t>
  </si>
  <si>
    <t>NDP6</t>
  </si>
  <si>
    <t>Campbell McLaren</t>
  </si>
  <si>
    <t>R&amp;C</t>
  </si>
  <si>
    <t>QUAL</t>
  </si>
  <si>
    <t>Qual DMT</t>
  </si>
  <si>
    <t>NDP7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</si>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</sst>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/>
    <xf numFmtId="9" fontId="0" fillId="0" borderId="0" xfId="2" applyNumberFormat="1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ge%20&amp;%20Conditio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"/>
    </sheetNames>
    <sheetDataSet>
      <sheetData sheetId="0"/>
      <sheetData sheetId="1">
        <row r="2">
          <cell r="P2" t="str">
            <v>Namn</v>
          </cell>
          <cell r="Q2" t="str">
            <v>Förening</v>
          </cell>
          <cell r="R2" t="str">
            <v>Anm</v>
          </cell>
        </row>
        <row r="3">
          <cell r="P3" t="str">
            <v>Imogene Munns</v>
          </cell>
          <cell r="Q3" t="str">
            <v>Queensmead TC</v>
          </cell>
          <cell r="R3">
            <v>562811</v>
          </cell>
        </row>
        <row r="4">
          <cell r="P4" t="str">
            <v>Elizabeth Cowan</v>
          </cell>
          <cell r="Q4" t="str">
            <v>Kingston TA</v>
          </cell>
          <cell r="R4">
            <v>542431</v>
          </cell>
        </row>
        <row r="5">
          <cell r="P5" t="str">
            <v>Rebecca Oram</v>
          </cell>
          <cell r="Q5" t="str">
            <v>Kingston TA</v>
          </cell>
          <cell r="R5">
            <v>494437</v>
          </cell>
        </row>
        <row r="6">
          <cell r="P6" t="str">
            <v>Ayome Reid</v>
          </cell>
          <cell r="Q6" t="str">
            <v>Hendon GC</v>
          </cell>
          <cell r="R6">
            <v>1392881</v>
          </cell>
        </row>
        <row r="7">
          <cell r="P7" t="str">
            <v>Zoe Hunter</v>
          </cell>
          <cell r="Q7" t="str">
            <v>Twizzlers</v>
          </cell>
          <cell r="R7">
            <v>1551406</v>
          </cell>
        </row>
        <row r="8">
          <cell r="P8" t="str">
            <v>Myssa Reid</v>
          </cell>
          <cell r="Q8" t="str">
            <v>Hendon GC</v>
          </cell>
          <cell r="R8">
            <v>1560959</v>
          </cell>
        </row>
        <row r="9">
          <cell r="P9" t="str">
            <v>Thiviya Sivakanthan</v>
          </cell>
          <cell r="Q9" t="str">
            <v>Harrow TC</v>
          </cell>
          <cell r="R9">
            <v>1619942</v>
          </cell>
        </row>
        <row r="10">
          <cell r="P10" t="str">
            <v>Amy Stewart</v>
          </cell>
          <cell r="Q10" t="str">
            <v>Hendon GC</v>
          </cell>
          <cell r="R10">
            <v>1623035</v>
          </cell>
        </row>
        <row r="11">
          <cell r="P11" t="str">
            <v>Alexia Chan</v>
          </cell>
          <cell r="Q11" t="str">
            <v>Hendon GC</v>
          </cell>
          <cell r="R11">
            <v>1624411</v>
          </cell>
        </row>
        <row r="12">
          <cell r="P12" t="str">
            <v>Stan Brassington</v>
          </cell>
          <cell r="Q12" t="str">
            <v>Camden GC</v>
          </cell>
          <cell r="R12">
            <v>1658402</v>
          </cell>
        </row>
        <row r="13">
          <cell r="P13" t="str">
            <v>Eva Watts</v>
          </cell>
          <cell r="Q13" t="str">
            <v>Heathrow GC</v>
          </cell>
          <cell r="R13">
            <v>1658471</v>
          </cell>
        </row>
        <row r="14">
          <cell r="P14" t="str">
            <v>Amy Chapman</v>
          </cell>
          <cell r="Q14" t="str">
            <v>Camden GC</v>
          </cell>
          <cell r="R14">
            <v>1744969</v>
          </cell>
        </row>
        <row r="15">
          <cell r="P15" t="str">
            <v>Joe Spensley</v>
          </cell>
          <cell r="Q15" t="str">
            <v>Kingston TA</v>
          </cell>
          <cell r="R15">
            <v>1791264</v>
          </cell>
        </row>
        <row r="16">
          <cell r="P16" t="str">
            <v>Hannah Bunce</v>
          </cell>
          <cell r="Q16" t="str">
            <v>Heathrow GC</v>
          </cell>
          <cell r="R16">
            <v>1801419</v>
          </cell>
        </row>
        <row r="17">
          <cell r="P17" t="str">
            <v>Lauran Leslie</v>
          </cell>
          <cell r="Q17" t="str">
            <v>Camden GC</v>
          </cell>
          <cell r="R17">
            <v>1864473</v>
          </cell>
        </row>
        <row r="18">
          <cell r="P18" t="str">
            <v>Leyla Goodwin</v>
          </cell>
          <cell r="Q18" t="str">
            <v>Queensmead TC</v>
          </cell>
          <cell r="R18">
            <v>1866148</v>
          </cell>
        </row>
        <row r="19">
          <cell r="P19" t="str">
            <v>Vaishali Balachandran</v>
          </cell>
          <cell r="Q19" t="str">
            <v>Kingston TA</v>
          </cell>
          <cell r="R19">
            <v>1896395</v>
          </cell>
        </row>
        <row r="20">
          <cell r="P20" t="str">
            <v>Caitlin Ayres</v>
          </cell>
          <cell r="Q20" t="str">
            <v>Zenith TC</v>
          </cell>
          <cell r="R20">
            <v>1943447</v>
          </cell>
        </row>
        <row r="21">
          <cell r="P21" t="str">
            <v>Lauren Davis</v>
          </cell>
          <cell r="Q21" t="str">
            <v>Kingston TA</v>
          </cell>
          <cell r="R21">
            <v>1970647</v>
          </cell>
        </row>
        <row r="22">
          <cell r="P22" t="str">
            <v>Armorel Morrison</v>
          </cell>
          <cell r="Q22" t="str">
            <v>Kingston TA</v>
          </cell>
          <cell r="R22">
            <v>2032132</v>
          </cell>
        </row>
        <row r="23">
          <cell r="P23" t="str">
            <v>Harry Adam</v>
          </cell>
          <cell r="Q23" t="str">
            <v>Heathrow GC</v>
          </cell>
          <cell r="R23">
            <v>2135198</v>
          </cell>
        </row>
        <row r="24">
          <cell r="P24" t="str">
            <v>Dovydas Olekas</v>
          </cell>
          <cell r="Q24" t="str">
            <v>Kingston TA</v>
          </cell>
          <cell r="R24">
            <v>2145963</v>
          </cell>
        </row>
        <row r="25">
          <cell r="P25" t="str">
            <v>Ronna Mirab</v>
          </cell>
          <cell r="Q25" t="str">
            <v>Hendon GC</v>
          </cell>
          <cell r="R25">
            <v>2179814</v>
          </cell>
        </row>
        <row r="26">
          <cell r="P26" t="str">
            <v>Bethany Lowe</v>
          </cell>
          <cell r="Q26" t="str">
            <v>Twizzlers</v>
          </cell>
          <cell r="R26">
            <v>2187192</v>
          </cell>
        </row>
        <row r="27">
          <cell r="P27" t="str">
            <v>Susie Hamzeh</v>
          </cell>
          <cell r="Q27" t="str">
            <v>Kingston TA</v>
          </cell>
          <cell r="R27">
            <v>2202985</v>
          </cell>
        </row>
        <row r="28">
          <cell r="P28" t="str">
            <v>Zak Demetriades</v>
          </cell>
          <cell r="Q28" t="str">
            <v>Zenith TC</v>
          </cell>
          <cell r="R28">
            <v>2242456</v>
          </cell>
        </row>
        <row r="29">
          <cell r="P29" t="str">
            <v>Shatakshi Sudanagunta</v>
          </cell>
          <cell r="Q29" t="str">
            <v>Heathrow GC</v>
          </cell>
          <cell r="R29">
            <v>2255951</v>
          </cell>
        </row>
        <row r="30">
          <cell r="P30" t="str">
            <v>Joshua Baker</v>
          </cell>
          <cell r="Q30" t="str">
            <v>Kingston TA</v>
          </cell>
          <cell r="R30">
            <v>2268937</v>
          </cell>
        </row>
        <row r="31">
          <cell r="P31" t="str">
            <v>Phoebe Craddock</v>
          </cell>
          <cell r="Q31" t="str">
            <v>Kingston TA</v>
          </cell>
          <cell r="R31">
            <v>2277908</v>
          </cell>
        </row>
        <row r="32">
          <cell r="P32" t="str">
            <v>Sophia Reed</v>
          </cell>
          <cell r="Q32" t="str">
            <v>Hendon GC</v>
          </cell>
          <cell r="R32">
            <v>2283323</v>
          </cell>
        </row>
        <row r="33">
          <cell r="P33" t="str">
            <v>Hannah Lennon</v>
          </cell>
          <cell r="Q33" t="str">
            <v>Hendon GC</v>
          </cell>
          <cell r="R33">
            <v>2288280</v>
          </cell>
        </row>
        <row r="34">
          <cell r="P34" t="str">
            <v>Paige Coles-Piper</v>
          </cell>
          <cell r="Q34" t="str">
            <v>Twizzlers</v>
          </cell>
          <cell r="R34">
            <v>2307591</v>
          </cell>
        </row>
        <row r="35">
          <cell r="P35" t="str">
            <v>Toby Eckes</v>
          </cell>
          <cell r="Q35" t="str">
            <v>Kingston TA</v>
          </cell>
          <cell r="R35">
            <v>2328059</v>
          </cell>
        </row>
        <row r="36">
          <cell r="P36" t="str">
            <v>Zyra Reid</v>
          </cell>
          <cell r="Q36" t="str">
            <v>Hendon GC</v>
          </cell>
          <cell r="R36">
            <v>2372795</v>
          </cell>
        </row>
        <row r="37">
          <cell r="P37" t="str">
            <v>Bethan Calder</v>
          </cell>
          <cell r="Q37" t="str">
            <v>Kingston TA</v>
          </cell>
          <cell r="R37">
            <v>2375241</v>
          </cell>
        </row>
        <row r="38">
          <cell r="P38" t="str">
            <v>Joao Caeiro</v>
          </cell>
          <cell r="Q38" t="str">
            <v>Heathrow GC</v>
          </cell>
          <cell r="R38">
            <v>2384590</v>
          </cell>
        </row>
        <row r="39">
          <cell r="P39" t="str">
            <v>Freya Georges</v>
          </cell>
          <cell r="Q39" t="str">
            <v>Kingston TA</v>
          </cell>
          <cell r="R39">
            <v>2403277</v>
          </cell>
        </row>
        <row r="40">
          <cell r="P40" t="str">
            <v>Sacha Yarwood</v>
          </cell>
          <cell r="Q40" t="str">
            <v>Camden GC</v>
          </cell>
          <cell r="R40">
            <v>2450143</v>
          </cell>
        </row>
        <row r="41">
          <cell r="P41" t="str">
            <v>Sienna Conquest-Appadoo</v>
          </cell>
          <cell r="Q41" t="str">
            <v>Camden GC</v>
          </cell>
          <cell r="R41">
            <v>2458290</v>
          </cell>
        </row>
        <row r="42">
          <cell r="P42" t="str">
            <v>Lucy Corless</v>
          </cell>
          <cell r="Q42" t="str">
            <v>Inspire TA</v>
          </cell>
          <cell r="R42">
            <v>2493076</v>
          </cell>
        </row>
        <row r="43">
          <cell r="P43" t="str">
            <v>Eloise Gardner</v>
          </cell>
          <cell r="Q43" t="str">
            <v>Kingston TA</v>
          </cell>
          <cell r="R43">
            <v>2550043</v>
          </cell>
        </row>
        <row r="44">
          <cell r="P44" t="str">
            <v>Natasha Barnes</v>
          </cell>
          <cell r="Q44" t="str">
            <v>Kingston TA</v>
          </cell>
          <cell r="R44">
            <v>2561602</v>
          </cell>
        </row>
        <row r="45">
          <cell r="P45" t="str">
            <v>Scarlett Mays</v>
          </cell>
          <cell r="Q45" t="str">
            <v>Hendon GC</v>
          </cell>
          <cell r="R45">
            <v>2604748</v>
          </cell>
        </row>
        <row r="46">
          <cell r="P46" t="str">
            <v>Thomas Lutman</v>
          </cell>
          <cell r="Q46" t="str">
            <v>Camden GC</v>
          </cell>
          <cell r="R46">
            <v>2606795</v>
          </cell>
        </row>
        <row r="47">
          <cell r="P47" t="str">
            <v>Lilianna Czaplewska</v>
          </cell>
          <cell r="Q47" t="str">
            <v>Queensmead TC</v>
          </cell>
          <cell r="R47">
            <v>2639035</v>
          </cell>
        </row>
        <row r="48">
          <cell r="P48" t="str">
            <v>Mate Dominik</v>
          </cell>
          <cell r="Q48" t="str">
            <v>Heathrow GC</v>
          </cell>
          <cell r="R48">
            <v>2639589</v>
          </cell>
        </row>
        <row r="49">
          <cell r="P49" t="str">
            <v>Oliver Handley</v>
          </cell>
          <cell r="Q49" t="str">
            <v>Twizzlers</v>
          </cell>
          <cell r="R49">
            <v>2673297</v>
          </cell>
        </row>
        <row r="50">
          <cell r="P50" t="str">
            <v>Daniel Goldsack</v>
          </cell>
          <cell r="Q50" t="str">
            <v>Kingston TA</v>
          </cell>
          <cell r="R50">
            <v>2686423</v>
          </cell>
        </row>
        <row r="51">
          <cell r="P51" t="str">
            <v>Theo Brass</v>
          </cell>
          <cell r="Q51" t="str">
            <v>Hendon GC</v>
          </cell>
          <cell r="R51">
            <v>2718411</v>
          </cell>
        </row>
        <row r="52">
          <cell r="P52" t="str">
            <v>Joshua Bouwer</v>
          </cell>
          <cell r="Q52" t="str">
            <v>Heathrow GC</v>
          </cell>
          <cell r="R52">
            <v>2727349</v>
          </cell>
        </row>
        <row r="53">
          <cell r="P53" t="str">
            <v>Nancy Wright</v>
          </cell>
          <cell r="Q53" t="str">
            <v>Camden GC</v>
          </cell>
          <cell r="R53">
            <v>2777569</v>
          </cell>
        </row>
        <row r="54">
          <cell r="P54" t="str">
            <v>Amelia Patola</v>
          </cell>
          <cell r="Q54" t="str">
            <v>Hendon GC</v>
          </cell>
          <cell r="R54">
            <v>2779588</v>
          </cell>
        </row>
        <row r="55">
          <cell r="P55" t="str">
            <v>Chay Barker</v>
          </cell>
          <cell r="Q55" t="str">
            <v>Queensmead TC</v>
          </cell>
          <cell r="R55">
            <v>2780977</v>
          </cell>
        </row>
        <row r="56">
          <cell r="P56" t="str">
            <v>Lilly Cookson</v>
          </cell>
          <cell r="Q56" t="str">
            <v>Camden GC</v>
          </cell>
          <cell r="R56">
            <v>2784710</v>
          </cell>
        </row>
        <row r="57">
          <cell r="P57" t="str">
            <v>Lacey Kiely</v>
          </cell>
          <cell r="Q57" t="str">
            <v>Camden GC</v>
          </cell>
          <cell r="R57">
            <v>2794041</v>
          </cell>
        </row>
        <row r="58">
          <cell r="P58" t="str">
            <v>Chloe Davey</v>
          </cell>
          <cell r="Q58" t="str">
            <v>Twizzlers</v>
          </cell>
          <cell r="R58">
            <v>2810476</v>
          </cell>
        </row>
        <row r="59">
          <cell r="P59" t="str">
            <v>Maayan Quintana</v>
          </cell>
          <cell r="Q59" t="str">
            <v>Hendon GC</v>
          </cell>
          <cell r="R59">
            <v>2848415</v>
          </cell>
        </row>
        <row r="60">
          <cell r="P60" t="str">
            <v>Sophie Borley-Holden</v>
          </cell>
          <cell r="Q60" t="str">
            <v>Inspire TA</v>
          </cell>
          <cell r="R60">
            <v>2911531</v>
          </cell>
        </row>
        <row r="61">
          <cell r="P61" t="str">
            <v>Lily Dering</v>
          </cell>
          <cell r="Q61" t="str">
            <v>Twizzlers</v>
          </cell>
          <cell r="R61">
            <v>2918307</v>
          </cell>
        </row>
        <row r="62">
          <cell r="P62" t="str">
            <v>Lily Pritchard</v>
          </cell>
          <cell r="Q62" t="str">
            <v>Heathrow GC</v>
          </cell>
          <cell r="R62">
            <v>2944177</v>
          </cell>
        </row>
        <row r="63">
          <cell r="P63" t="str">
            <v>Roberta Tan</v>
          </cell>
          <cell r="Q63" t="str">
            <v>Heathrow GC</v>
          </cell>
          <cell r="R63">
            <v>2969589</v>
          </cell>
        </row>
        <row r="64">
          <cell r="P64" t="str">
            <v>Tianee Camille</v>
          </cell>
          <cell r="Q64" t="str">
            <v>Twizzlers</v>
          </cell>
          <cell r="R64">
            <v>2980120</v>
          </cell>
        </row>
        <row r="65">
          <cell r="P65" t="str">
            <v>Tiyana Meade Blanchard</v>
          </cell>
          <cell r="Q65" t="str">
            <v>Kingston TA</v>
          </cell>
          <cell r="R65">
            <v>2994008</v>
          </cell>
        </row>
        <row r="66">
          <cell r="P66" t="str">
            <v>Samuel Newman Kemp</v>
          </cell>
          <cell r="Q66" t="str">
            <v>Hendon GC</v>
          </cell>
          <cell r="R66">
            <v>3001500</v>
          </cell>
        </row>
        <row r="67">
          <cell r="P67" t="str">
            <v>Anoushka Keeley</v>
          </cell>
          <cell r="Q67" t="str">
            <v>Queensmead TC</v>
          </cell>
          <cell r="R67">
            <v>3014958</v>
          </cell>
        </row>
        <row r="68">
          <cell r="P68" t="str">
            <v>Jonas Morland</v>
          </cell>
          <cell r="Q68" t="str">
            <v>Kingston TA</v>
          </cell>
          <cell r="R68">
            <v>3031940</v>
          </cell>
        </row>
        <row r="69">
          <cell r="P69" t="str">
            <v>Campbell Mclaren</v>
          </cell>
          <cell r="Q69" t="str">
            <v>Kingston TA</v>
          </cell>
          <cell r="R69">
            <v>3041651</v>
          </cell>
        </row>
        <row r="70">
          <cell r="P70" t="str">
            <v>Lilia Hamblin</v>
          </cell>
          <cell r="Q70" t="str">
            <v>Kingston TA</v>
          </cell>
          <cell r="R70">
            <v>3053057</v>
          </cell>
        </row>
        <row r="71">
          <cell r="P71" t="str">
            <v>Elizabeth Mcdonagh</v>
          </cell>
          <cell r="Q71" t="str">
            <v>Kingston TA</v>
          </cell>
          <cell r="R71">
            <v>3055872</v>
          </cell>
        </row>
        <row r="72">
          <cell r="P72" t="str">
            <v xml:space="preserve">Caitlin Fahey </v>
          </cell>
          <cell r="Q72" t="str">
            <v>Kingston TA</v>
          </cell>
          <cell r="R72">
            <v>3074466</v>
          </cell>
        </row>
        <row r="73">
          <cell r="P73" t="str">
            <v>Daisy Poole</v>
          </cell>
          <cell r="Q73" t="str">
            <v>Kingston TA</v>
          </cell>
          <cell r="R73">
            <v>3080980</v>
          </cell>
        </row>
        <row r="74">
          <cell r="P74" t="str">
            <v>Joseph Moore</v>
          </cell>
          <cell r="Q74" t="str">
            <v>Twizzlers</v>
          </cell>
          <cell r="R74">
            <v>3130587</v>
          </cell>
        </row>
        <row r="75">
          <cell r="P75" t="str">
            <v>Bea Torre</v>
          </cell>
          <cell r="Q75" t="str">
            <v>Twizzlers</v>
          </cell>
          <cell r="R75">
            <v>3141342</v>
          </cell>
        </row>
        <row r="76">
          <cell r="P76" t="str">
            <v xml:space="preserve">Zachariah Wilson </v>
          </cell>
          <cell r="Q76" t="str">
            <v>Kingston TA</v>
          </cell>
          <cell r="R76">
            <v>3148337</v>
          </cell>
        </row>
        <row r="77">
          <cell r="P77" t="str">
            <v>Sana Ahmed</v>
          </cell>
          <cell r="Q77" t="str">
            <v>Hendon GC</v>
          </cell>
          <cell r="R77">
            <v>3153789</v>
          </cell>
        </row>
        <row r="78">
          <cell r="P78" t="str">
            <v>Petronella Hoogeboom</v>
          </cell>
          <cell r="Q78" t="str">
            <v>Hendon GC</v>
          </cell>
          <cell r="R78">
            <v>3154128</v>
          </cell>
        </row>
        <row r="79">
          <cell r="P79" t="str">
            <v>Kate O'Dwyer</v>
          </cell>
          <cell r="Q79" t="str">
            <v>Kingston TA</v>
          </cell>
          <cell r="R79">
            <v>3164392</v>
          </cell>
        </row>
        <row r="80">
          <cell r="P80" t="str">
            <v>Gabrielle Park</v>
          </cell>
          <cell r="Q80" t="str">
            <v>Kingston TA</v>
          </cell>
          <cell r="R80">
            <v>3167834</v>
          </cell>
        </row>
        <row r="81">
          <cell r="P81" t="str">
            <v xml:space="preserve">Alexandru Strugurean </v>
          </cell>
          <cell r="Q81" t="str">
            <v>Camden GC</v>
          </cell>
          <cell r="R81">
            <v>3178796</v>
          </cell>
        </row>
        <row r="82">
          <cell r="P82" t="str">
            <v>Pitta Lomodong</v>
          </cell>
          <cell r="Q82" t="str">
            <v>Camden GC</v>
          </cell>
          <cell r="R82">
            <v>3178838</v>
          </cell>
        </row>
        <row r="83">
          <cell r="P83" t="str">
            <v>Robyn Simms</v>
          </cell>
          <cell r="Q83" t="str">
            <v>Kingston TA</v>
          </cell>
          <cell r="R83">
            <v>3181903</v>
          </cell>
        </row>
        <row r="84">
          <cell r="P84" t="str">
            <v>Leslie Morales-Pereira</v>
          </cell>
          <cell r="Q84" t="str">
            <v>Inspire TA</v>
          </cell>
          <cell r="R84">
            <v>3186982</v>
          </cell>
        </row>
        <row r="85">
          <cell r="P85" t="str">
            <v>Asif Malik</v>
          </cell>
          <cell r="Q85" t="str">
            <v>Heathrow GC</v>
          </cell>
          <cell r="R85">
            <v>3209150</v>
          </cell>
        </row>
        <row r="86">
          <cell r="P86" t="str">
            <v>Jasmine Nkoso</v>
          </cell>
          <cell r="Q86" t="str">
            <v>Camden GC</v>
          </cell>
          <cell r="R86">
            <v>3262335</v>
          </cell>
        </row>
        <row r="87">
          <cell r="P87" t="str">
            <v>Elizabeth Cowan</v>
          </cell>
          <cell r="Q87" t="str">
            <v>Kingston TA</v>
          </cell>
          <cell r="R87">
            <v>542431</v>
          </cell>
        </row>
        <row r="88">
          <cell r="P88" t="str">
            <v>Danielle Shaw</v>
          </cell>
          <cell r="Q88" t="str">
            <v>London DMT</v>
          </cell>
          <cell r="R88">
            <v>1683432</v>
          </cell>
        </row>
        <row r="89">
          <cell r="P89" t="str">
            <v>Joe Spensley</v>
          </cell>
          <cell r="Q89" t="str">
            <v>Kingston TA</v>
          </cell>
          <cell r="R89">
            <v>1791264</v>
          </cell>
        </row>
        <row r="90">
          <cell r="P90" t="str">
            <v>Vaishali Balachandran</v>
          </cell>
          <cell r="Q90" t="str">
            <v>Kingston TA</v>
          </cell>
          <cell r="R90">
            <v>1896395</v>
          </cell>
        </row>
        <row r="91">
          <cell r="P91" t="str">
            <v>Lauren Davis</v>
          </cell>
          <cell r="Q91" t="str">
            <v>Kingston TA</v>
          </cell>
          <cell r="R91">
            <v>1970647</v>
          </cell>
        </row>
        <row r="92">
          <cell r="P92" t="str">
            <v>Ciara Mclaren</v>
          </cell>
          <cell r="Q92" t="str">
            <v>Kingston TA</v>
          </cell>
          <cell r="R92">
            <v>1980694</v>
          </cell>
        </row>
        <row r="93">
          <cell r="P93" t="str">
            <v>Armorel Morrison</v>
          </cell>
          <cell r="Q93" t="str">
            <v>Kingston TA</v>
          </cell>
          <cell r="R93">
            <v>2032132</v>
          </cell>
        </row>
        <row r="94">
          <cell r="P94" t="str">
            <v>Safia Smith</v>
          </cell>
          <cell r="Q94" t="str">
            <v>London DMT</v>
          </cell>
          <cell r="R94">
            <v>2137887</v>
          </cell>
        </row>
        <row r="95">
          <cell r="P95" t="str">
            <v>Dovydas Olekas</v>
          </cell>
          <cell r="Q95" t="str">
            <v>Kingston TA</v>
          </cell>
          <cell r="R95">
            <v>2145963</v>
          </cell>
        </row>
        <row r="96">
          <cell r="P96" t="str">
            <v>Julia Prestigiacomo</v>
          </cell>
          <cell r="Q96" t="str">
            <v>Kingston TA</v>
          </cell>
          <cell r="R96">
            <v>2185320</v>
          </cell>
        </row>
        <row r="97">
          <cell r="P97" t="str">
            <v>Susie Hamzeh</v>
          </cell>
          <cell r="Q97" t="str">
            <v>Kingston TA</v>
          </cell>
          <cell r="R97">
            <v>2202985</v>
          </cell>
        </row>
        <row r="98">
          <cell r="P98" t="str">
            <v>Jemima Eckes</v>
          </cell>
          <cell r="Q98" t="str">
            <v>Kingston TA</v>
          </cell>
          <cell r="R98">
            <v>2205776</v>
          </cell>
        </row>
        <row r="99">
          <cell r="P99" t="str">
            <v>Joshua Baker</v>
          </cell>
          <cell r="Q99" t="str">
            <v>Kingston TA</v>
          </cell>
          <cell r="R99">
            <v>2268937</v>
          </cell>
        </row>
        <row r="100">
          <cell r="P100" t="str">
            <v>Phoebe Craddock</v>
          </cell>
          <cell r="Q100" t="str">
            <v>Kingston TA</v>
          </cell>
          <cell r="R100">
            <v>2277908</v>
          </cell>
        </row>
        <row r="101">
          <cell r="P101" t="str">
            <v>Mia Wanli</v>
          </cell>
          <cell r="Q101" t="str">
            <v>Kingston TA</v>
          </cell>
          <cell r="R101">
            <v>2302968</v>
          </cell>
        </row>
        <row r="102">
          <cell r="P102" t="str">
            <v>Jake Azzopardi</v>
          </cell>
          <cell r="Q102" t="str">
            <v>Kingston TA</v>
          </cell>
          <cell r="R102">
            <v>2325039</v>
          </cell>
        </row>
        <row r="103">
          <cell r="P103" t="str">
            <v>Toby Eckes</v>
          </cell>
          <cell r="Q103" t="str">
            <v>Kingston TA</v>
          </cell>
          <cell r="R103">
            <v>2328059</v>
          </cell>
        </row>
        <row r="104">
          <cell r="P104" t="str">
            <v>Bethan Calder</v>
          </cell>
          <cell r="Q104" t="str">
            <v>Kingston TA</v>
          </cell>
          <cell r="R104">
            <v>2375241</v>
          </cell>
        </row>
        <row r="105">
          <cell r="P105" t="str">
            <v>Freya Georges</v>
          </cell>
          <cell r="Q105" t="str">
            <v>Kingston TA</v>
          </cell>
          <cell r="R105">
            <v>2403277</v>
          </cell>
        </row>
        <row r="106">
          <cell r="P106" t="str">
            <v>Natasha Barnes</v>
          </cell>
          <cell r="Q106" t="str">
            <v>Kingston TA</v>
          </cell>
          <cell r="R106">
            <v>2561602</v>
          </cell>
        </row>
        <row r="107">
          <cell r="P107" t="str">
            <v>Lukas Marciukonis</v>
          </cell>
          <cell r="Q107" t="str">
            <v>Kingston TA</v>
          </cell>
          <cell r="R107">
            <v>2563711</v>
          </cell>
        </row>
        <row r="108">
          <cell r="P108" t="str">
            <v>Petar Stanchev</v>
          </cell>
          <cell r="Q108" t="str">
            <v>London DMT</v>
          </cell>
          <cell r="R108">
            <v>2606800</v>
          </cell>
        </row>
        <row r="109">
          <cell r="P109" t="str">
            <v>Theo Brass</v>
          </cell>
          <cell r="Q109" t="str">
            <v>Hendon GC</v>
          </cell>
          <cell r="R109">
            <v>2718411</v>
          </cell>
        </row>
        <row r="110">
          <cell r="P110" t="str">
            <v>Tiyana Meade Blanchard</v>
          </cell>
          <cell r="Q110" t="str">
            <v>Kingston TA</v>
          </cell>
          <cell r="R110">
            <v>2994008</v>
          </cell>
        </row>
        <row r="111">
          <cell r="P111" t="str">
            <v>Campbell Mclaren</v>
          </cell>
          <cell r="Q111" t="str">
            <v>Kingston TA</v>
          </cell>
          <cell r="R111">
            <v>3041651</v>
          </cell>
        </row>
        <row r="112">
          <cell r="P112" t="str">
            <v>Lilia Hamblin</v>
          </cell>
          <cell r="Q112" t="str">
            <v>Kingston TA</v>
          </cell>
          <cell r="R112">
            <v>3053057</v>
          </cell>
        </row>
        <row r="113">
          <cell r="P113" t="str">
            <v xml:space="preserve">Caitlin Fahey </v>
          </cell>
          <cell r="Q113" t="str">
            <v>Kingston TA</v>
          </cell>
          <cell r="R113">
            <v>3074466</v>
          </cell>
        </row>
        <row r="114">
          <cell r="P114" t="str">
            <v>Daisy Poole</v>
          </cell>
          <cell r="Q114" t="str">
            <v>Kingston TA</v>
          </cell>
          <cell r="R114">
            <v>3080980</v>
          </cell>
        </row>
        <row r="115">
          <cell r="P115" t="str">
            <v>Ariadokht Ezaz-Nikpay</v>
          </cell>
          <cell r="Q115" t="str">
            <v>Kingston TA</v>
          </cell>
          <cell r="R115">
            <v>3081317</v>
          </cell>
        </row>
        <row r="116">
          <cell r="P116" t="str">
            <v xml:space="preserve">Zachariah Wilson </v>
          </cell>
          <cell r="Q116" t="str">
            <v>Kingston TA</v>
          </cell>
          <cell r="R116">
            <v>3148337</v>
          </cell>
        </row>
        <row r="117">
          <cell r="P117" t="str">
            <v>Petronella Hoogeboom</v>
          </cell>
          <cell r="Q117" t="str">
            <v>Hendon GC</v>
          </cell>
          <cell r="R117">
            <v>3154128</v>
          </cell>
        </row>
        <row r="118">
          <cell r="P118" t="str">
            <v>Kate O'Dwyer</v>
          </cell>
          <cell r="Q118" t="str">
            <v>Kingston TA</v>
          </cell>
          <cell r="R118">
            <v>3164392</v>
          </cell>
        </row>
        <row r="119">
          <cell r="P119" t="str">
            <v>Gabrielle Park</v>
          </cell>
          <cell r="Q119" t="str">
            <v>Kingston TA</v>
          </cell>
          <cell r="R119">
            <v>3167834</v>
          </cell>
        </row>
        <row r="120">
          <cell r="P120" t="str">
            <v>Robyn Simms</v>
          </cell>
          <cell r="Q120" t="str">
            <v>Kingston TA</v>
          </cell>
          <cell r="R120">
            <v>3181903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7F8C-2F42-454A-8406-2CC15F4597A9}">
  <dimension ref="A1:V79"/>
  <sheetViews>
    <sheetView workbookViewId="0">
      <pane ySplit="1" topLeftCell="A68" activePane="bottomLeft" state="frozen"/>
      <selection pane="bottomLeft" activeCell="A37" sqref="A37"/>
    </sheetView>
  </sheetViews>
  <sheetFormatPr defaultColWidth="9.28515625" defaultRowHeight="15" x14ac:dyDescent="0.25"/>
  <cols>
    <col min="1" max="1" width="12.42578125" bestFit="1" customWidth="1"/>
    <col min="2" max="2" width="5.85546875" bestFit="1" customWidth="1"/>
    <col min="3" max="3" width="25" bestFit="1" customWidth="1"/>
    <col min="4" max="4" width="15.5703125" bestFit="1" customWidth="1"/>
    <col min="5" max="8" width="6" bestFit="1" customWidth="1"/>
    <col min="9" max="9" width="7" bestFit="1" customWidth="1"/>
    <col min="10" max="10" width="5.28515625" bestFit="1" customWidth="1"/>
    <col min="11" max="11" width="5.42578125" bestFit="1" customWidth="1"/>
    <col min="12" max="12" width="7" bestFit="1" customWidth="1"/>
    <col min="13" max="16" width="6" bestFit="1" customWidth="1"/>
    <col min="17" max="17" width="7" bestFit="1" customWidth="1"/>
    <col min="18" max="18" width="6" bestFit="1" customWidth="1"/>
    <col min="19" max="19" width="5.42578125" bestFit="1" customWidth="1"/>
    <col min="20" max="20" width="7" bestFit="1" customWidth="1"/>
    <col min="21" max="21" width="13" bestFit="1" customWidth="1"/>
    <col min="22" max="22" width="11.140625" bestFit="1" customWidth="1"/>
  </cols>
  <sheetData>
    <row r="1" spans="1:22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28</v>
      </c>
    </row>
    <row r="2" spans="1:22" x14ac:dyDescent="0.25">
      <c r="A2" t="s">
        <v>93</v>
      </c>
      <c r="B2" t="s">
        <v>184</v>
      </c>
      <c r="C2" t="s">
        <v>94</v>
      </c>
      <c r="D2" t="s">
        <v>95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/>
      <c r="K2" s="1"/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/>
      <c r="T2" s="1">
        <v>0</v>
      </c>
      <c r="U2" s="1">
        <v>0</v>
      </c>
      <c r="V2">
        <v>2450143</v>
      </c>
    </row>
    <row r="3" spans="1:22" ht="24.95" customHeight="1" x14ac:dyDescent="0.25">
      <c r="A3" t="s">
        <v>29</v>
      </c>
      <c r="B3" t="s">
        <v>30</v>
      </c>
      <c r="C3" t="s">
        <v>96</v>
      </c>
      <c r="D3" t="s">
        <v>78</v>
      </c>
      <c r="E3" s="1">
        <v>7.5</v>
      </c>
      <c r="F3" s="1">
        <v>8.1999999999999993</v>
      </c>
      <c r="G3" s="1">
        <v>8.1999999999999993</v>
      </c>
      <c r="H3" s="1">
        <v>8</v>
      </c>
      <c r="I3" s="1">
        <v>9.8000000000000007</v>
      </c>
      <c r="J3" s="1"/>
      <c r="K3" s="1"/>
      <c r="L3" s="1">
        <v>26</v>
      </c>
      <c r="M3" s="1">
        <v>7.5</v>
      </c>
      <c r="N3" s="1">
        <v>8.1</v>
      </c>
      <c r="O3" s="1">
        <v>8.6</v>
      </c>
      <c r="P3" s="1">
        <v>8.8000000000000007</v>
      </c>
      <c r="Q3" s="1">
        <v>10</v>
      </c>
      <c r="R3" s="1">
        <v>0</v>
      </c>
      <c r="S3" s="1"/>
      <c r="T3" s="1">
        <v>26.7</v>
      </c>
      <c r="U3" s="1">
        <v>52.7</v>
      </c>
      <c r="V3">
        <v>2848415</v>
      </c>
    </row>
    <row r="4" spans="1:22" x14ac:dyDescent="0.25">
      <c r="A4" t="s">
        <v>29</v>
      </c>
      <c r="B4" t="s">
        <v>33</v>
      </c>
      <c r="C4" t="s">
        <v>44</v>
      </c>
      <c r="D4" t="s">
        <v>32</v>
      </c>
      <c r="E4" s="1">
        <v>7.5</v>
      </c>
      <c r="F4" s="1">
        <v>8.4</v>
      </c>
      <c r="G4" s="1">
        <v>8.1</v>
      </c>
      <c r="H4" s="1">
        <v>8.4</v>
      </c>
      <c r="I4" s="1">
        <v>9.9</v>
      </c>
      <c r="J4" s="1"/>
      <c r="K4" s="1"/>
      <c r="L4" s="1">
        <v>26.4</v>
      </c>
      <c r="M4" s="1">
        <v>7</v>
      </c>
      <c r="N4" s="1">
        <v>7.7</v>
      </c>
      <c r="O4" s="1">
        <v>8.1</v>
      </c>
      <c r="P4" s="1">
        <v>8.6</v>
      </c>
      <c r="Q4" s="1">
        <v>9.9</v>
      </c>
      <c r="R4" s="1">
        <v>0</v>
      </c>
      <c r="S4" s="1"/>
      <c r="T4" s="1">
        <v>25.7</v>
      </c>
      <c r="U4" s="1">
        <v>52.1</v>
      </c>
      <c r="V4">
        <v>2403277</v>
      </c>
    </row>
    <row r="5" spans="1:22" x14ac:dyDescent="0.25">
      <c r="A5" t="s">
        <v>29</v>
      </c>
      <c r="B5" t="s">
        <v>35</v>
      </c>
      <c r="C5" t="s">
        <v>97</v>
      </c>
      <c r="D5" t="s">
        <v>32</v>
      </c>
      <c r="E5" s="1">
        <v>7.4</v>
      </c>
      <c r="F5" s="1">
        <v>7.8</v>
      </c>
      <c r="G5" s="1">
        <v>7.5</v>
      </c>
      <c r="H5" s="1">
        <v>7.7</v>
      </c>
      <c r="I5" s="1">
        <v>9.9</v>
      </c>
      <c r="J5" s="1"/>
      <c r="K5" s="1"/>
      <c r="L5" s="1">
        <v>25.1</v>
      </c>
      <c r="M5" s="1">
        <v>7.6</v>
      </c>
      <c r="N5" s="1">
        <v>8</v>
      </c>
      <c r="O5" s="1">
        <v>8.1</v>
      </c>
      <c r="P5" s="1">
        <v>8.1999999999999993</v>
      </c>
      <c r="Q5" s="1">
        <v>10</v>
      </c>
      <c r="R5" s="1">
        <v>0</v>
      </c>
      <c r="S5" s="1"/>
      <c r="T5" s="1">
        <v>26.1</v>
      </c>
      <c r="U5" s="1">
        <v>51.2</v>
      </c>
      <c r="V5">
        <v>2550043</v>
      </c>
    </row>
    <row r="6" spans="1:22" x14ac:dyDescent="0.25">
      <c r="A6" t="s">
        <v>29</v>
      </c>
      <c r="B6" t="s">
        <v>37</v>
      </c>
      <c r="C6" t="s">
        <v>98</v>
      </c>
      <c r="D6" t="s">
        <v>32</v>
      </c>
      <c r="E6" s="1">
        <v>7.5</v>
      </c>
      <c r="F6" s="1">
        <v>8.3000000000000007</v>
      </c>
      <c r="G6" s="1">
        <v>8.1</v>
      </c>
      <c r="H6" s="1">
        <v>7.9</v>
      </c>
      <c r="I6" s="1">
        <v>9.8000000000000007</v>
      </c>
      <c r="J6" s="1"/>
      <c r="K6" s="1"/>
      <c r="L6" s="1">
        <v>25.8</v>
      </c>
      <c r="M6" s="1">
        <v>7.7</v>
      </c>
      <c r="N6" s="1">
        <v>7.9</v>
      </c>
      <c r="O6" s="1">
        <v>7.2</v>
      </c>
      <c r="P6" s="1">
        <v>7.8</v>
      </c>
      <c r="Q6" s="1">
        <v>9.6999999999999993</v>
      </c>
      <c r="R6" s="1">
        <v>0</v>
      </c>
      <c r="S6" s="1"/>
      <c r="T6" s="1">
        <v>25.2</v>
      </c>
      <c r="U6" s="1">
        <v>51</v>
      </c>
      <c r="V6">
        <v>3167834</v>
      </c>
    </row>
    <row r="7" spans="1:22" x14ac:dyDescent="0.25">
      <c r="A7" t="s">
        <v>29</v>
      </c>
      <c r="B7" t="s">
        <v>39</v>
      </c>
      <c r="C7" t="s">
        <v>34</v>
      </c>
      <c r="D7" t="s">
        <v>32</v>
      </c>
      <c r="E7" s="1">
        <v>7.1</v>
      </c>
      <c r="F7" s="1">
        <v>8.1999999999999993</v>
      </c>
      <c r="G7" s="1">
        <v>7.7</v>
      </c>
      <c r="H7" s="1">
        <v>8</v>
      </c>
      <c r="I7" s="1">
        <v>9.8000000000000007</v>
      </c>
      <c r="J7" s="1"/>
      <c r="K7" s="1"/>
      <c r="L7" s="1">
        <v>25.5</v>
      </c>
      <c r="M7" s="1">
        <v>6.9</v>
      </c>
      <c r="N7" s="1">
        <v>7.4</v>
      </c>
      <c r="O7" s="1">
        <v>7.6</v>
      </c>
      <c r="P7" s="1">
        <v>7.7</v>
      </c>
      <c r="Q7" s="1">
        <v>9.6</v>
      </c>
      <c r="R7" s="1">
        <v>0</v>
      </c>
      <c r="S7" s="1"/>
      <c r="T7" s="1">
        <v>24.6</v>
      </c>
      <c r="U7" s="1">
        <v>50.1</v>
      </c>
      <c r="V7">
        <v>1970647</v>
      </c>
    </row>
    <row r="8" spans="1:22" x14ac:dyDescent="0.25">
      <c r="A8" t="s">
        <v>29</v>
      </c>
      <c r="B8" t="s">
        <v>41</v>
      </c>
      <c r="C8" t="s">
        <v>99</v>
      </c>
      <c r="D8" t="s">
        <v>78</v>
      </c>
      <c r="E8" s="1">
        <v>7.5</v>
      </c>
      <c r="F8" s="1">
        <v>7.4</v>
      </c>
      <c r="G8" s="1">
        <v>7.6</v>
      </c>
      <c r="H8" s="1">
        <v>8.1999999999999993</v>
      </c>
      <c r="I8" s="1">
        <v>9.8000000000000007</v>
      </c>
      <c r="J8" s="1"/>
      <c r="K8" s="1"/>
      <c r="L8" s="1">
        <v>24.9</v>
      </c>
      <c r="M8" s="1">
        <v>7</v>
      </c>
      <c r="N8" s="1">
        <v>7.6</v>
      </c>
      <c r="O8" s="1">
        <v>7.3</v>
      </c>
      <c r="P8" s="1">
        <v>7.7</v>
      </c>
      <c r="Q8" s="1">
        <v>9.6</v>
      </c>
      <c r="R8" s="1">
        <v>0</v>
      </c>
      <c r="S8" s="1"/>
      <c r="T8" s="1">
        <v>24.5</v>
      </c>
      <c r="U8" s="1">
        <v>49.4</v>
      </c>
      <c r="V8">
        <v>2779588</v>
      </c>
    </row>
    <row r="9" spans="1:22" x14ac:dyDescent="0.25">
      <c r="A9" t="s">
        <v>29</v>
      </c>
      <c r="B9" t="s">
        <v>43</v>
      </c>
      <c r="C9" t="s">
        <v>38</v>
      </c>
      <c r="D9" t="s">
        <v>32</v>
      </c>
      <c r="E9" s="1">
        <v>7.3</v>
      </c>
      <c r="F9" s="1">
        <v>7.3</v>
      </c>
      <c r="G9" s="1">
        <v>7.5</v>
      </c>
      <c r="H9" s="1">
        <v>7.5</v>
      </c>
      <c r="I9" s="1">
        <v>9.9</v>
      </c>
      <c r="J9" s="1"/>
      <c r="K9" s="1"/>
      <c r="L9" s="1">
        <v>24.7</v>
      </c>
      <c r="M9" s="1">
        <v>6.9</v>
      </c>
      <c r="N9" s="1">
        <v>7.3</v>
      </c>
      <c r="O9" s="1">
        <v>7.2</v>
      </c>
      <c r="P9" s="1">
        <v>7.3</v>
      </c>
      <c r="Q9" s="1">
        <v>9.9</v>
      </c>
      <c r="R9" s="1">
        <v>0</v>
      </c>
      <c r="S9" s="1"/>
      <c r="T9" s="1">
        <v>24.4</v>
      </c>
      <c r="U9" s="1">
        <v>49.1</v>
      </c>
      <c r="V9">
        <v>2268937</v>
      </c>
    </row>
    <row r="10" spans="1:22" x14ac:dyDescent="0.25">
      <c r="A10" t="s">
        <v>29</v>
      </c>
      <c r="B10" t="s">
        <v>45</v>
      </c>
      <c r="C10" t="s">
        <v>36</v>
      </c>
      <c r="D10" t="s">
        <v>32</v>
      </c>
      <c r="E10" s="1">
        <v>6.9</v>
      </c>
      <c r="F10" s="1">
        <v>7.4</v>
      </c>
      <c r="G10" s="1">
        <v>7.4</v>
      </c>
      <c r="H10" s="1">
        <v>7.5</v>
      </c>
      <c r="I10" s="1">
        <v>9.5</v>
      </c>
      <c r="J10" s="1"/>
      <c r="K10" s="1"/>
      <c r="L10" s="1">
        <v>24.3</v>
      </c>
      <c r="M10" s="1">
        <v>6.9</v>
      </c>
      <c r="N10" s="1">
        <v>7.5</v>
      </c>
      <c r="O10" s="1">
        <v>7.1</v>
      </c>
      <c r="P10" s="1">
        <v>7.2</v>
      </c>
      <c r="Q10" s="1">
        <v>9.6</v>
      </c>
      <c r="R10" s="1">
        <v>0</v>
      </c>
      <c r="S10" s="1"/>
      <c r="T10" s="1">
        <v>23.9</v>
      </c>
      <c r="U10" s="1">
        <v>48.2</v>
      </c>
      <c r="V10">
        <v>3053057</v>
      </c>
    </row>
    <row r="11" spans="1:22" x14ac:dyDescent="0.25">
      <c r="A11" t="s">
        <v>29</v>
      </c>
      <c r="B11" t="s">
        <v>100</v>
      </c>
      <c r="C11" t="s">
        <v>101</v>
      </c>
      <c r="D11" t="s">
        <v>95</v>
      </c>
      <c r="E11" s="1">
        <v>7.1</v>
      </c>
      <c r="F11" s="1">
        <v>7.6</v>
      </c>
      <c r="G11" s="1">
        <v>8</v>
      </c>
      <c r="H11" s="1">
        <v>7.8</v>
      </c>
      <c r="I11" s="1">
        <v>9.8000000000000007</v>
      </c>
      <c r="J11" s="1"/>
      <c r="K11" s="1"/>
      <c r="L11" s="1">
        <v>25.2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/>
      <c r="T11" s="1">
        <v>0</v>
      </c>
      <c r="U11" s="1">
        <v>25.2</v>
      </c>
      <c r="V11">
        <v>2784710</v>
      </c>
    </row>
    <row r="12" spans="1:22" x14ac:dyDescent="0.25">
      <c r="A12" t="s">
        <v>29</v>
      </c>
      <c r="B12" t="s">
        <v>102</v>
      </c>
      <c r="C12" t="s">
        <v>103</v>
      </c>
      <c r="D12" t="s">
        <v>104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/>
      <c r="L12" s="1">
        <v>0</v>
      </c>
      <c r="M12" s="1">
        <v>5</v>
      </c>
      <c r="N12" s="1">
        <v>6.3</v>
      </c>
      <c r="O12" s="1">
        <v>6.1</v>
      </c>
      <c r="P12" s="1">
        <v>5.9</v>
      </c>
      <c r="Q12" s="1">
        <v>9.8000000000000007</v>
      </c>
      <c r="R12" s="1">
        <v>0</v>
      </c>
      <c r="S12" s="1"/>
      <c r="T12" s="1">
        <v>21.8</v>
      </c>
      <c r="U12" s="1">
        <v>21.8</v>
      </c>
      <c r="V12">
        <v>2673297</v>
      </c>
    </row>
    <row r="13" spans="1:22" x14ac:dyDescent="0.25">
      <c r="A13" t="s">
        <v>29</v>
      </c>
      <c r="B13" t="s">
        <v>184</v>
      </c>
      <c r="C13" t="s">
        <v>105</v>
      </c>
      <c r="D13" t="s">
        <v>95</v>
      </c>
      <c r="E13" s="1">
        <v>6.9</v>
      </c>
      <c r="F13" s="1">
        <v>7.4</v>
      </c>
      <c r="G13" s="1">
        <v>7.2</v>
      </c>
      <c r="H13" s="1">
        <v>7.4</v>
      </c>
      <c r="I13" s="1">
        <v>9.9</v>
      </c>
      <c r="J13" s="1"/>
      <c r="K13" s="1"/>
      <c r="L13" s="1">
        <v>24.5</v>
      </c>
      <c r="M13" s="1">
        <v>6.2</v>
      </c>
      <c r="N13" s="1">
        <v>6.9</v>
      </c>
      <c r="O13" s="1">
        <v>6.6</v>
      </c>
      <c r="P13" s="1">
        <v>7.1</v>
      </c>
      <c r="Q13" s="1">
        <v>9.5</v>
      </c>
      <c r="R13" s="1">
        <v>0</v>
      </c>
      <c r="S13" s="1"/>
      <c r="T13" s="1">
        <v>23</v>
      </c>
      <c r="U13" s="1">
        <v>47.5</v>
      </c>
      <c r="V13">
        <v>2777569</v>
      </c>
    </row>
    <row r="14" spans="1:22" x14ac:dyDescent="0.25">
      <c r="A14" t="s">
        <v>29</v>
      </c>
      <c r="B14" t="s">
        <v>184</v>
      </c>
      <c r="C14" t="s">
        <v>106</v>
      </c>
      <c r="D14" t="s">
        <v>95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/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/>
      <c r="T14" s="1">
        <v>0</v>
      </c>
      <c r="U14" s="1">
        <v>0</v>
      </c>
      <c r="V14">
        <v>3262335</v>
      </c>
    </row>
    <row r="15" spans="1:22" x14ac:dyDescent="0.25">
      <c r="A15" t="s">
        <v>29</v>
      </c>
      <c r="B15" t="s">
        <v>184</v>
      </c>
      <c r="C15" t="s">
        <v>107</v>
      </c>
      <c r="D15" t="s">
        <v>95</v>
      </c>
      <c r="E15" s="1">
        <v>6.8</v>
      </c>
      <c r="F15" s="1">
        <v>6.8</v>
      </c>
      <c r="G15" s="1">
        <v>7.2</v>
      </c>
      <c r="H15" s="1">
        <v>7.2</v>
      </c>
      <c r="I15" s="1">
        <v>9.9</v>
      </c>
      <c r="J15" s="1"/>
      <c r="K15" s="1"/>
      <c r="L15" s="1">
        <v>23.9</v>
      </c>
      <c r="M15" s="1">
        <v>6.5</v>
      </c>
      <c r="N15" s="1">
        <v>7</v>
      </c>
      <c r="O15" s="1">
        <v>7.2</v>
      </c>
      <c r="P15" s="1">
        <v>7.4</v>
      </c>
      <c r="Q15" s="1">
        <v>9.8000000000000007</v>
      </c>
      <c r="R15" s="1">
        <v>0</v>
      </c>
      <c r="S15" s="1"/>
      <c r="T15" s="1">
        <v>24</v>
      </c>
      <c r="U15" s="1">
        <v>47.9</v>
      </c>
      <c r="V15">
        <v>2794041</v>
      </c>
    </row>
    <row r="16" spans="1:22" x14ac:dyDescent="0.25">
      <c r="A16" t="s">
        <v>29</v>
      </c>
      <c r="B16" t="s">
        <v>184</v>
      </c>
      <c r="C16" t="s">
        <v>108</v>
      </c>
      <c r="D16" t="s">
        <v>95</v>
      </c>
      <c r="E16" s="1">
        <v>7.4</v>
      </c>
      <c r="F16" s="1">
        <v>7.3</v>
      </c>
      <c r="G16" s="1">
        <v>8.1</v>
      </c>
      <c r="H16" s="1">
        <v>7.9</v>
      </c>
      <c r="I16" s="1">
        <v>9.9</v>
      </c>
      <c r="J16" s="1"/>
      <c r="K16" s="1"/>
      <c r="L16" s="1">
        <v>25.2</v>
      </c>
      <c r="M16" s="1">
        <v>7.1</v>
      </c>
      <c r="N16" s="1">
        <v>7.9</v>
      </c>
      <c r="O16" s="1">
        <v>7.7</v>
      </c>
      <c r="P16" s="1">
        <v>7.5</v>
      </c>
      <c r="Q16" s="1">
        <v>9.8000000000000007</v>
      </c>
      <c r="R16" s="1">
        <v>0</v>
      </c>
      <c r="S16" s="1"/>
      <c r="T16" s="1">
        <v>25</v>
      </c>
      <c r="U16" s="1">
        <v>50.2</v>
      </c>
      <c r="V16">
        <v>2458290</v>
      </c>
    </row>
    <row r="17" spans="1:22" ht="24.95" customHeight="1" x14ac:dyDescent="0.25">
      <c r="A17" t="s">
        <v>47</v>
      </c>
      <c r="B17" t="s">
        <v>30</v>
      </c>
      <c r="C17" t="s">
        <v>48</v>
      </c>
      <c r="D17" t="s">
        <v>32</v>
      </c>
      <c r="E17" s="1">
        <v>7.3</v>
      </c>
      <c r="F17" s="1">
        <v>8.1999999999999993</v>
      </c>
      <c r="G17" s="1">
        <v>8.1</v>
      </c>
      <c r="H17" s="1">
        <v>8.1999999999999993</v>
      </c>
      <c r="I17" s="1">
        <v>9.9</v>
      </c>
      <c r="J17" s="1"/>
      <c r="K17" s="1"/>
      <c r="L17" s="1">
        <v>26.2</v>
      </c>
      <c r="M17" s="1">
        <v>7.6</v>
      </c>
      <c r="N17" s="1">
        <v>7.8</v>
      </c>
      <c r="O17" s="1">
        <v>8</v>
      </c>
      <c r="P17" s="1">
        <v>8</v>
      </c>
      <c r="Q17" s="1">
        <v>9.9</v>
      </c>
      <c r="R17" s="1">
        <v>0</v>
      </c>
      <c r="S17" s="1"/>
      <c r="T17" s="1">
        <v>25.7</v>
      </c>
      <c r="U17" s="1">
        <v>51.9</v>
      </c>
      <c r="V17">
        <v>3181903</v>
      </c>
    </row>
    <row r="18" spans="1:22" x14ac:dyDescent="0.25">
      <c r="A18" t="s">
        <v>47</v>
      </c>
      <c r="B18" t="s">
        <v>33</v>
      </c>
      <c r="C18" t="s">
        <v>109</v>
      </c>
      <c r="D18" t="s">
        <v>110</v>
      </c>
      <c r="E18" s="1">
        <v>7.7</v>
      </c>
      <c r="F18" s="1">
        <v>7.7</v>
      </c>
      <c r="G18" s="1">
        <v>8.1999999999999993</v>
      </c>
      <c r="H18" s="1">
        <v>8.1999999999999993</v>
      </c>
      <c r="I18" s="1">
        <v>9.6999999999999993</v>
      </c>
      <c r="J18" s="1"/>
      <c r="K18" s="1"/>
      <c r="L18" s="1">
        <v>25.6</v>
      </c>
      <c r="M18" s="1">
        <v>7</v>
      </c>
      <c r="N18" s="1">
        <v>7.5</v>
      </c>
      <c r="O18" s="1">
        <v>7.8</v>
      </c>
      <c r="P18" s="1">
        <v>7.9</v>
      </c>
      <c r="Q18" s="1">
        <v>9.8000000000000007</v>
      </c>
      <c r="R18" s="1">
        <v>0</v>
      </c>
      <c r="S18" s="1"/>
      <c r="T18" s="1">
        <v>25.1</v>
      </c>
      <c r="U18" s="1">
        <v>50.7</v>
      </c>
      <c r="V18">
        <v>2493076</v>
      </c>
    </row>
    <row r="19" spans="1:22" x14ac:dyDescent="0.25">
      <c r="A19" t="s">
        <v>47</v>
      </c>
      <c r="B19" t="s">
        <v>35</v>
      </c>
      <c r="C19" t="s">
        <v>111</v>
      </c>
      <c r="D19" t="s">
        <v>104</v>
      </c>
      <c r="E19" s="1">
        <v>7.2</v>
      </c>
      <c r="F19" s="1">
        <v>8</v>
      </c>
      <c r="G19" s="1">
        <v>7.9</v>
      </c>
      <c r="H19" s="1">
        <v>7.9</v>
      </c>
      <c r="I19" s="1">
        <v>9.9</v>
      </c>
      <c r="J19" s="1"/>
      <c r="K19" s="1"/>
      <c r="L19" s="1">
        <v>25.7</v>
      </c>
      <c r="M19" s="1">
        <v>7</v>
      </c>
      <c r="N19" s="1">
        <v>7.6</v>
      </c>
      <c r="O19" s="1">
        <v>7.7</v>
      </c>
      <c r="P19" s="1">
        <v>7.3</v>
      </c>
      <c r="Q19" s="1">
        <v>9.9</v>
      </c>
      <c r="R19" s="1">
        <v>0</v>
      </c>
      <c r="S19" s="1"/>
      <c r="T19" s="1">
        <v>24.8</v>
      </c>
      <c r="U19" s="1">
        <v>50.5</v>
      </c>
      <c r="V19">
        <v>1551406</v>
      </c>
    </row>
    <row r="20" spans="1:22" x14ac:dyDescent="0.25">
      <c r="A20" t="s">
        <v>47</v>
      </c>
      <c r="B20" t="s">
        <v>37</v>
      </c>
      <c r="C20" t="s">
        <v>49</v>
      </c>
      <c r="D20" t="s">
        <v>32</v>
      </c>
      <c r="E20" s="1">
        <v>6.9</v>
      </c>
      <c r="F20" s="1">
        <v>7.4</v>
      </c>
      <c r="G20" s="1">
        <v>7.4</v>
      </c>
      <c r="H20" s="1">
        <v>7.5</v>
      </c>
      <c r="I20" s="1">
        <v>9.9</v>
      </c>
      <c r="J20" s="1"/>
      <c r="K20" s="1"/>
      <c r="L20" s="1">
        <v>24.7</v>
      </c>
      <c r="M20" s="1">
        <v>6.7</v>
      </c>
      <c r="N20" s="1">
        <v>7.4</v>
      </c>
      <c r="O20" s="1">
        <v>7.5</v>
      </c>
      <c r="P20" s="1">
        <v>7.6</v>
      </c>
      <c r="Q20" s="1">
        <v>9.6</v>
      </c>
      <c r="R20" s="1">
        <v>0</v>
      </c>
      <c r="S20" s="1"/>
      <c r="T20" s="1">
        <v>24.5</v>
      </c>
      <c r="U20" s="1">
        <v>49.2</v>
      </c>
      <c r="V20">
        <v>2032132</v>
      </c>
    </row>
    <row r="21" spans="1:22" x14ac:dyDescent="0.25">
      <c r="A21" t="s">
        <v>47</v>
      </c>
      <c r="B21" t="s">
        <v>39</v>
      </c>
      <c r="C21" t="s">
        <v>52</v>
      </c>
      <c r="D21" t="s">
        <v>32</v>
      </c>
      <c r="E21" s="1">
        <v>7.1</v>
      </c>
      <c r="F21" s="1">
        <v>7.4</v>
      </c>
      <c r="G21" s="1">
        <v>7.5</v>
      </c>
      <c r="H21" s="1">
        <v>7.6</v>
      </c>
      <c r="I21" s="1">
        <v>9.5</v>
      </c>
      <c r="J21" s="1"/>
      <c r="K21" s="1"/>
      <c r="L21" s="1">
        <v>24.4</v>
      </c>
      <c r="M21" s="1">
        <v>6.9</v>
      </c>
      <c r="N21" s="1">
        <v>7.1</v>
      </c>
      <c r="O21" s="1">
        <v>7.6</v>
      </c>
      <c r="P21" s="1">
        <v>7.6</v>
      </c>
      <c r="Q21" s="1">
        <v>9.6</v>
      </c>
      <c r="R21" s="1">
        <v>0</v>
      </c>
      <c r="S21" s="1"/>
      <c r="T21" s="1">
        <v>24.3</v>
      </c>
      <c r="U21" s="1">
        <v>48.7</v>
      </c>
      <c r="V21">
        <v>2277908</v>
      </c>
    </row>
    <row r="22" spans="1:22" ht="24.95" customHeight="1" x14ac:dyDescent="0.25">
      <c r="A22" t="s">
        <v>53</v>
      </c>
      <c r="B22" t="s">
        <v>30</v>
      </c>
      <c r="C22" t="s">
        <v>54</v>
      </c>
      <c r="D22" t="s">
        <v>32</v>
      </c>
      <c r="E22" s="1">
        <v>6.8</v>
      </c>
      <c r="F22" s="1">
        <v>7.4</v>
      </c>
      <c r="G22" s="1">
        <v>7.4</v>
      </c>
      <c r="H22" s="1">
        <v>7.3</v>
      </c>
      <c r="I22" s="1">
        <v>9.9</v>
      </c>
      <c r="J22" s="1"/>
      <c r="K22" s="1"/>
      <c r="L22" s="1">
        <v>24.6</v>
      </c>
      <c r="M22" s="1">
        <v>6.6</v>
      </c>
      <c r="N22" s="1">
        <v>7.9</v>
      </c>
      <c r="O22" s="1">
        <v>7.6</v>
      </c>
      <c r="P22" s="1">
        <v>7.4</v>
      </c>
      <c r="Q22" s="1">
        <v>9.9</v>
      </c>
      <c r="R22" s="1">
        <v>0</v>
      </c>
      <c r="S22" s="1"/>
      <c r="T22" s="1">
        <v>24.9</v>
      </c>
      <c r="U22" s="1">
        <v>49.5</v>
      </c>
      <c r="V22">
        <v>2994008</v>
      </c>
    </row>
    <row r="23" spans="1:22" x14ac:dyDescent="0.25">
      <c r="A23" t="s">
        <v>53</v>
      </c>
      <c r="B23" t="s">
        <v>33</v>
      </c>
      <c r="C23" t="s">
        <v>55</v>
      </c>
      <c r="D23" t="s">
        <v>32</v>
      </c>
      <c r="E23" s="1">
        <v>6.6</v>
      </c>
      <c r="F23" s="1">
        <v>7.5</v>
      </c>
      <c r="G23" s="1">
        <v>7.5</v>
      </c>
      <c r="H23" s="1">
        <v>7.4</v>
      </c>
      <c r="I23" s="1">
        <v>9.5</v>
      </c>
      <c r="J23" s="1"/>
      <c r="K23" s="1"/>
      <c r="L23" s="1">
        <v>24.4</v>
      </c>
      <c r="M23" s="1">
        <v>6.7</v>
      </c>
      <c r="N23" s="1">
        <v>7.4</v>
      </c>
      <c r="O23" s="1">
        <v>7.4</v>
      </c>
      <c r="P23" s="1">
        <v>7.6</v>
      </c>
      <c r="Q23" s="1">
        <v>9.8000000000000007</v>
      </c>
      <c r="R23" s="1">
        <v>0</v>
      </c>
      <c r="S23" s="1"/>
      <c r="T23" s="1">
        <v>24.6</v>
      </c>
      <c r="U23" s="1">
        <v>49</v>
      </c>
      <c r="V23">
        <v>2561602</v>
      </c>
    </row>
    <row r="24" spans="1:22" x14ac:dyDescent="0.25">
      <c r="A24" t="s">
        <v>53</v>
      </c>
      <c r="B24" t="s">
        <v>35</v>
      </c>
      <c r="C24" t="s">
        <v>112</v>
      </c>
      <c r="D24" t="s">
        <v>104</v>
      </c>
      <c r="E24" s="1">
        <v>6.9</v>
      </c>
      <c r="F24" s="1">
        <v>7.3</v>
      </c>
      <c r="G24" s="1">
        <v>7.2</v>
      </c>
      <c r="H24" s="1">
        <v>7</v>
      </c>
      <c r="I24" s="1">
        <v>9.9</v>
      </c>
      <c r="J24" s="1"/>
      <c r="K24" s="1"/>
      <c r="L24" s="1">
        <v>24.1</v>
      </c>
      <c r="M24" s="1">
        <v>7</v>
      </c>
      <c r="N24" s="1">
        <v>8</v>
      </c>
      <c r="O24" s="1">
        <v>7.4</v>
      </c>
      <c r="P24" s="1">
        <v>7.8</v>
      </c>
      <c r="Q24" s="1">
        <v>9.8000000000000007</v>
      </c>
      <c r="R24" s="1">
        <v>0</v>
      </c>
      <c r="S24" s="1"/>
      <c r="T24" s="1">
        <v>24.8</v>
      </c>
      <c r="U24" s="1">
        <v>48.9</v>
      </c>
      <c r="V24">
        <v>2307591</v>
      </c>
    </row>
    <row r="25" spans="1:22" ht="24.95" customHeight="1" x14ac:dyDescent="0.25">
      <c r="A25" t="s">
        <v>113</v>
      </c>
      <c r="B25" t="s">
        <v>30</v>
      </c>
      <c r="C25" t="s">
        <v>114</v>
      </c>
      <c r="D25" t="s">
        <v>78</v>
      </c>
      <c r="E25" s="1">
        <v>7.2</v>
      </c>
      <c r="F25" s="1">
        <v>7.9</v>
      </c>
      <c r="G25" s="1">
        <v>7.9</v>
      </c>
      <c r="H25" s="1">
        <v>8.4</v>
      </c>
      <c r="I25" s="1">
        <v>9.9</v>
      </c>
      <c r="J25" s="1"/>
      <c r="K25" s="1"/>
      <c r="L25" s="1">
        <v>25.7</v>
      </c>
      <c r="M25" s="1">
        <v>7.1</v>
      </c>
      <c r="N25" s="1">
        <v>7.4</v>
      </c>
      <c r="O25" s="1">
        <v>7.5</v>
      </c>
      <c r="P25" s="1">
        <v>7.7</v>
      </c>
      <c r="Q25" s="1">
        <v>9.8000000000000007</v>
      </c>
      <c r="R25" s="1">
        <v>0</v>
      </c>
      <c r="S25" s="1"/>
      <c r="T25" s="1">
        <v>24.7</v>
      </c>
      <c r="U25" s="1">
        <v>50.4</v>
      </c>
      <c r="V25">
        <v>3001500</v>
      </c>
    </row>
    <row r="26" spans="1:22" ht="24.95" customHeight="1" x14ac:dyDescent="0.25">
      <c r="A26" t="s">
        <v>56</v>
      </c>
      <c r="B26" t="s">
        <v>30</v>
      </c>
      <c r="C26" t="s">
        <v>115</v>
      </c>
      <c r="D26" t="s">
        <v>78</v>
      </c>
      <c r="E26" s="1">
        <v>7.5</v>
      </c>
      <c r="F26" s="1">
        <v>8</v>
      </c>
      <c r="G26" s="1">
        <v>8.3000000000000007</v>
      </c>
      <c r="H26" s="1">
        <v>8.5</v>
      </c>
      <c r="I26" s="1">
        <v>9.6999999999999993</v>
      </c>
      <c r="J26" s="1"/>
      <c r="K26" s="1"/>
      <c r="L26" s="1">
        <v>26</v>
      </c>
      <c r="M26" s="1">
        <v>7.1</v>
      </c>
      <c r="N26" s="1">
        <v>7.5</v>
      </c>
      <c r="O26" s="1">
        <v>7.7</v>
      </c>
      <c r="P26" s="1">
        <v>7.7</v>
      </c>
      <c r="Q26" s="1">
        <v>9.6999999999999993</v>
      </c>
      <c r="R26" s="1">
        <v>0</v>
      </c>
      <c r="S26" s="1"/>
      <c r="T26" s="1">
        <v>24.9</v>
      </c>
      <c r="U26" s="1">
        <v>50.9</v>
      </c>
      <c r="V26">
        <v>2288280</v>
      </c>
    </row>
    <row r="27" spans="1:22" x14ac:dyDescent="0.25">
      <c r="A27" t="s">
        <v>56</v>
      </c>
      <c r="B27" t="s">
        <v>33</v>
      </c>
      <c r="C27" t="s">
        <v>116</v>
      </c>
      <c r="D27" t="s">
        <v>104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/>
      <c r="K27" s="1"/>
      <c r="L27" s="1">
        <v>0</v>
      </c>
      <c r="M27" s="1">
        <v>6.8</v>
      </c>
      <c r="N27" s="1">
        <v>8</v>
      </c>
      <c r="O27" s="1">
        <v>7.9</v>
      </c>
      <c r="P27" s="1">
        <v>7.9</v>
      </c>
      <c r="Q27" s="1">
        <v>9.6</v>
      </c>
      <c r="R27" s="1">
        <v>0</v>
      </c>
      <c r="S27" s="1"/>
      <c r="T27" s="1">
        <v>25.4</v>
      </c>
      <c r="U27" s="1">
        <v>25.4</v>
      </c>
      <c r="V27">
        <v>2918307</v>
      </c>
    </row>
    <row r="28" spans="1:22" x14ac:dyDescent="0.25">
      <c r="A28" t="s">
        <v>56</v>
      </c>
      <c r="B28" t="s">
        <v>35</v>
      </c>
      <c r="C28" t="s">
        <v>117</v>
      </c>
      <c r="D28" t="s">
        <v>78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/>
      <c r="K28" s="1"/>
      <c r="L28" s="1">
        <v>0</v>
      </c>
      <c r="M28" s="1">
        <v>7</v>
      </c>
      <c r="N28" s="1">
        <v>7.7</v>
      </c>
      <c r="O28" s="1">
        <v>8</v>
      </c>
      <c r="P28" s="1">
        <v>7.7</v>
      </c>
      <c r="Q28" s="1">
        <v>9.8000000000000007</v>
      </c>
      <c r="R28" s="1">
        <v>0</v>
      </c>
      <c r="S28" s="1"/>
      <c r="T28" s="1">
        <v>25.2</v>
      </c>
      <c r="U28" s="1">
        <v>25.2</v>
      </c>
      <c r="V28">
        <v>2604748</v>
      </c>
    </row>
    <row r="29" spans="1:22" x14ac:dyDescent="0.25">
      <c r="A29" t="s">
        <v>56</v>
      </c>
      <c r="B29" t="s">
        <v>37</v>
      </c>
      <c r="C29" t="s">
        <v>50</v>
      </c>
      <c r="D29" t="s">
        <v>32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/>
      <c r="K29" s="1"/>
      <c r="L29" s="1">
        <v>0</v>
      </c>
      <c r="M29" s="1">
        <v>6.5</v>
      </c>
      <c r="N29" s="1">
        <v>7.1</v>
      </c>
      <c r="O29" s="1">
        <v>7</v>
      </c>
      <c r="P29" s="1">
        <v>7.7</v>
      </c>
      <c r="Q29" s="1">
        <v>9.6</v>
      </c>
      <c r="R29" s="1">
        <v>0</v>
      </c>
      <c r="S29" s="1"/>
      <c r="T29" s="1">
        <v>23.7</v>
      </c>
      <c r="U29" s="1">
        <v>23.7</v>
      </c>
      <c r="V29">
        <v>3041651</v>
      </c>
    </row>
    <row r="30" spans="1:22" ht="24.95" customHeight="1" x14ac:dyDescent="0.25">
      <c r="A30" t="s">
        <v>59</v>
      </c>
      <c r="B30" t="s">
        <v>30</v>
      </c>
      <c r="C30" t="s">
        <v>118</v>
      </c>
      <c r="D30" t="s">
        <v>110</v>
      </c>
      <c r="E30" s="1">
        <v>8</v>
      </c>
      <c r="F30" s="1">
        <v>8.1999999999999993</v>
      </c>
      <c r="G30" s="1">
        <v>8.9</v>
      </c>
      <c r="H30" s="1">
        <v>9</v>
      </c>
      <c r="I30" s="1">
        <v>9.9</v>
      </c>
      <c r="J30" s="1"/>
      <c r="K30" s="1"/>
      <c r="L30" s="1">
        <v>27</v>
      </c>
      <c r="M30" s="1">
        <v>7.7</v>
      </c>
      <c r="N30" s="1">
        <v>8.5</v>
      </c>
      <c r="O30" s="1">
        <v>8.5</v>
      </c>
      <c r="P30" s="1">
        <v>9.1</v>
      </c>
      <c r="Q30" s="1">
        <v>9.9</v>
      </c>
      <c r="R30" s="1">
        <v>0</v>
      </c>
      <c r="S30" s="1"/>
      <c r="T30" s="1">
        <v>26.9</v>
      </c>
      <c r="U30" s="1">
        <v>53.9</v>
      </c>
      <c r="V30">
        <v>2911531</v>
      </c>
    </row>
    <row r="31" spans="1:22" x14ac:dyDescent="0.25">
      <c r="A31" t="s">
        <v>59</v>
      </c>
      <c r="B31" t="s">
        <v>33</v>
      </c>
      <c r="C31" t="s">
        <v>119</v>
      </c>
      <c r="D31" t="s">
        <v>32</v>
      </c>
      <c r="E31" s="1">
        <v>6.9</v>
      </c>
      <c r="F31" s="1">
        <v>7.5</v>
      </c>
      <c r="G31" s="1">
        <v>7.8</v>
      </c>
      <c r="H31" s="1">
        <v>8</v>
      </c>
      <c r="I31" s="1">
        <v>9.6999999999999993</v>
      </c>
      <c r="J31" s="1"/>
      <c r="K31" s="1"/>
      <c r="L31" s="1">
        <v>25</v>
      </c>
      <c r="M31" s="1">
        <v>6.6</v>
      </c>
      <c r="N31" s="1">
        <v>8.1</v>
      </c>
      <c r="O31" s="1">
        <v>7.6</v>
      </c>
      <c r="P31" s="1">
        <v>7.7</v>
      </c>
      <c r="Q31" s="1">
        <v>9.8000000000000007</v>
      </c>
      <c r="R31" s="1">
        <v>0</v>
      </c>
      <c r="S31" s="1"/>
      <c r="T31" s="1">
        <v>25.1</v>
      </c>
      <c r="U31" s="1">
        <v>50.1</v>
      </c>
      <c r="V31">
        <v>3055872</v>
      </c>
    </row>
    <row r="32" spans="1:22" x14ac:dyDescent="0.25">
      <c r="A32" t="s">
        <v>59</v>
      </c>
      <c r="B32" t="s">
        <v>33</v>
      </c>
      <c r="C32" t="s">
        <v>120</v>
      </c>
      <c r="D32" t="s">
        <v>78</v>
      </c>
      <c r="E32" s="1">
        <v>7</v>
      </c>
      <c r="F32" s="1">
        <v>7.8</v>
      </c>
      <c r="G32" s="1">
        <v>7.9</v>
      </c>
      <c r="H32" s="1">
        <v>7.6</v>
      </c>
      <c r="I32" s="1">
        <v>9.9</v>
      </c>
      <c r="J32" s="1"/>
      <c r="K32" s="1"/>
      <c r="L32" s="1">
        <v>25.3</v>
      </c>
      <c r="M32" s="1">
        <v>7.1</v>
      </c>
      <c r="N32" s="1">
        <v>7.5</v>
      </c>
      <c r="O32" s="1">
        <v>7.4</v>
      </c>
      <c r="P32" s="1">
        <v>8</v>
      </c>
      <c r="Q32" s="1">
        <v>9.9</v>
      </c>
      <c r="R32" s="1">
        <v>0</v>
      </c>
      <c r="S32" s="1"/>
      <c r="T32" s="1">
        <v>24.8</v>
      </c>
      <c r="U32" s="1">
        <v>50.1</v>
      </c>
      <c r="V32">
        <v>3153789</v>
      </c>
    </row>
    <row r="33" spans="1:22" x14ac:dyDescent="0.25">
      <c r="A33" t="s">
        <v>59</v>
      </c>
      <c r="B33" t="s">
        <v>37</v>
      </c>
      <c r="C33" t="s">
        <v>121</v>
      </c>
      <c r="D33" t="s">
        <v>78</v>
      </c>
      <c r="E33" s="1">
        <v>6.8</v>
      </c>
      <c r="F33" s="1">
        <v>7.5</v>
      </c>
      <c r="G33" s="1">
        <v>7.8</v>
      </c>
      <c r="H33" s="1">
        <v>7.8</v>
      </c>
      <c r="I33" s="1">
        <v>9.6</v>
      </c>
      <c r="J33" s="1"/>
      <c r="K33" s="1"/>
      <c r="L33" s="1">
        <v>24.9</v>
      </c>
      <c r="M33" s="1">
        <v>6.8</v>
      </c>
      <c r="N33" s="1">
        <v>7.2</v>
      </c>
      <c r="O33" s="1">
        <v>7.1</v>
      </c>
      <c r="P33" s="1">
        <v>7.3</v>
      </c>
      <c r="Q33" s="1">
        <v>9.6999999999999993</v>
      </c>
      <c r="R33" s="1">
        <v>0</v>
      </c>
      <c r="S33" s="1"/>
      <c r="T33" s="1">
        <v>24</v>
      </c>
      <c r="U33" s="1">
        <v>48.9</v>
      </c>
      <c r="V33">
        <v>2283323</v>
      </c>
    </row>
    <row r="34" spans="1:22" x14ac:dyDescent="0.25">
      <c r="A34" t="s">
        <v>59</v>
      </c>
      <c r="B34" t="s">
        <v>39</v>
      </c>
      <c r="C34" t="s">
        <v>122</v>
      </c>
      <c r="D34" t="s">
        <v>110</v>
      </c>
      <c r="E34" s="1">
        <v>6.8</v>
      </c>
      <c r="F34" s="1">
        <v>7.9</v>
      </c>
      <c r="G34" s="1">
        <v>7.4</v>
      </c>
      <c r="H34" s="1">
        <v>7.4</v>
      </c>
      <c r="I34" s="1">
        <v>9.6</v>
      </c>
      <c r="J34" s="1"/>
      <c r="K34" s="1"/>
      <c r="L34" s="1">
        <v>24.4</v>
      </c>
      <c r="M34" s="1">
        <v>6.4</v>
      </c>
      <c r="N34" s="1">
        <v>7.4</v>
      </c>
      <c r="O34" s="1">
        <v>7.3</v>
      </c>
      <c r="P34" s="1">
        <v>7.8</v>
      </c>
      <c r="Q34" s="1">
        <v>9.4</v>
      </c>
      <c r="R34" s="1">
        <v>0</v>
      </c>
      <c r="S34" s="1"/>
      <c r="T34" s="1">
        <v>24.1</v>
      </c>
      <c r="U34" s="1">
        <v>48.5</v>
      </c>
      <c r="V34">
        <v>3186982</v>
      </c>
    </row>
    <row r="35" spans="1:22" x14ac:dyDescent="0.25">
      <c r="A35" t="s">
        <v>59</v>
      </c>
      <c r="B35" t="s">
        <v>41</v>
      </c>
      <c r="C35" t="s">
        <v>61</v>
      </c>
      <c r="D35" t="s">
        <v>32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/>
      <c r="K35" s="1"/>
      <c r="L35" s="1">
        <v>0</v>
      </c>
      <c r="M35" s="1">
        <v>6.9</v>
      </c>
      <c r="N35" s="1">
        <v>8</v>
      </c>
      <c r="O35" s="1">
        <v>7.5</v>
      </c>
      <c r="P35" s="1">
        <v>7.9</v>
      </c>
      <c r="Q35" s="1">
        <v>10</v>
      </c>
      <c r="R35" s="1">
        <v>0</v>
      </c>
      <c r="S35" s="1"/>
      <c r="T35" s="1">
        <v>25.4</v>
      </c>
      <c r="U35" s="1">
        <v>25.4</v>
      </c>
      <c r="V35">
        <v>3164392</v>
      </c>
    </row>
    <row r="36" spans="1:22" ht="24.95" customHeight="1" x14ac:dyDescent="0.25">
      <c r="A36" t="s">
        <v>123</v>
      </c>
      <c r="B36" t="s">
        <v>30</v>
      </c>
      <c r="C36" t="s">
        <v>124</v>
      </c>
      <c r="D36" t="s">
        <v>125</v>
      </c>
      <c r="E36" s="1">
        <v>7.5</v>
      </c>
      <c r="F36" s="1">
        <v>7.9</v>
      </c>
      <c r="G36" s="1">
        <v>7.6</v>
      </c>
      <c r="H36" s="1">
        <v>7.9</v>
      </c>
      <c r="I36" s="1">
        <v>9.6</v>
      </c>
      <c r="J36" s="1"/>
      <c r="K36" s="1"/>
      <c r="L36" s="1">
        <v>25.1</v>
      </c>
      <c r="M36" s="1">
        <v>7.6</v>
      </c>
      <c r="N36" s="1">
        <v>7.9</v>
      </c>
      <c r="O36" s="1">
        <v>7.8</v>
      </c>
      <c r="P36" s="1">
        <v>8</v>
      </c>
      <c r="Q36" s="1">
        <v>9.6999999999999993</v>
      </c>
      <c r="R36" s="1">
        <v>0</v>
      </c>
      <c r="S36" s="1"/>
      <c r="T36" s="1">
        <v>25.4</v>
      </c>
      <c r="U36" s="1">
        <v>50.5</v>
      </c>
      <c r="V36">
        <v>2255951</v>
      </c>
    </row>
    <row r="37" spans="1:22" ht="24.95" customHeight="1" x14ac:dyDescent="0.25">
      <c r="A37" t="s">
        <v>62</v>
      </c>
      <c r="B37" t="s">
        <v>30</v>
      </c>
      <c r="C37" t="s">
        <v>126</v>
      </c>
      <c r="D37" t="s">
        <v>125</v>
      </c>
      <c r="E37" s="1">
        <v>8.1999999999999993</v>
      </c>
      <c r="F37" s="1">
        <v>8.3000000000000007</v>
      </c>
      <c r="G37" s="1">
        <v>8.4</v>
      </c>
      <c r="H37" s="1">
        <v>8.5</v>
      </c>
      <c r="I37" s="1">
        <v>9.8000000000000007</v>
      </c>
      <c r="J37" s="1"/>
      <c r="K37" s="1"/>
      <c r="L37" s="1">
        <v>26.5</v>
      </c>
      <c r="M37" s="1">
        <v>8.1</v>
      </c>
      <c r="N37" s="1">
        <v>8.1999999999999993</v>
      </c>
      <c r="O37" s="1">
        <v>8.1</v>
      </c>
      <c r="P37" s="1">
        <v>8.1999999999999993</v>
      </c>
      <c r="Q37" s="1">
        <v>9.9</v>
      </c>
      <c r="R37" s="1">
        <v>0</v>
      </c>
      <c r="S37" s="1"/>
      <c r="T37" s="1">
        <v>26.2</v>
      </c>
      <c r="U37" s="1">
        <v>52.7</v>
      </c>
      <c r="V37">
        <v>2944177</v>
      </c>
    </row>
    <row r="38" spans="1:22" x14ac:dyDescent="0.25">
      <c r="A38" t="s">
        <v>62</v>
      </c>
      <c r="B38" t="s">
        <v>33</v>
      </c>
      <c r="C38" t="s">
        <v>127</v>
      </c>
      <c r="D38" t="s">
        <v>104</v>
      </c>
      <c r="E38" s="1">
        <v>8.4</v>
      </c>
      <c r="F38" s="1">
        <v>8.5</v>
      </c>
      <c r="G38" s="1">
        <v>8.3000000000000007</v>
      </c>
      <c r="H38" s="1">
        <v>8.3000000000000007</v>
      </c>
      <c r="I38" s="1">
        <v>10</v>
      </c>
      <c r="J38" s="1"/>
      <c r="K38" s="1"/>
      <c r="L38" s="1">
        <v>26.7</v>
      </c>
      <c r="M38" s="1">
        <v>8.1999999999999993</v>
      </c>
      <c r="N38" s="1">
        <v>8.5</v>
      </c>
      <c r="O38" s="1">
        <v>8</v>
      </c>
      <c r="P38" s="1">
        <v>7.9</v>
      </c>
      <c r="Q38" s="1">
        <v>9.6999999999999993</v>
      </c>
      <c r="R38" s="1">
        <v>0</v>
      </c>
      <c r="S38" s="1"/>
      <c r="T38" s="1">
        <v>25.9</v>
      </c>
      <c r="U38" s="1">
        <v>52.6</v>
      </c>
      <c r="V38">
        <v>2810476</v>
      </c>
    </row>
    <row r="39" spans="1:22" x14ac:dyDescent="0.25">
      <c r="A39" t="s">
        <v>62</v>
      </c>
      <c r="B39" t="s">
        <v>35</v>
      </c>
      <c r="C39" t="s">
        <v>128</v>
      </c>
      <c r="D39" t="s">
        <v>78</v>
      </c>
      <c r="E39" s="1">
        <v>8.6999999999999993</v>
      </c>
      <c r="F39" s="1">
        <v>8.3000000000000007</v>
      </c>
      <c r="G39" s="1">
        <v>8.4</v>
      </c>
      <c r="H39" s="1">
        <v>8.4</v>
      </c>
      <c r="I39" s="1">
        <v>9.5</v>
      </c>
      <c r="J39" s="1"/>
      <c r="K39" s="1"/>
      <c r="L39" s="1">
        <v>26.3</v>
      </c>
      <c r="M39" s="1">
        <v>8.1999999999999993</v>
      </c>
      <c r="N39" s="1">
        <v>8.3000000000000007</v>
      </c>
      <c r="O39" s="1">
        <v>8.1999999999999993</v>
      </c>
      <c r="P39" s="1">
        <v>8.4</v>
      </c>
      <c r="Q39" s="1">
        <v>9.6999999999999993</v>
      </c>
      <c r="R39" s="1">
        <v>0</v>
      </c>
      <c r="S39" s="1"/>
      <c r="T39" s="1">
        <v>26.2</v>
      </c>
      <c r="U39" s="1">
        <v>52.5</v>
      </c>
      <c r="V39">
        <v>2372795</v>
      </c>
    </row>
    <row r="40" spans="1:22" x14ac:dyDescent="0.25">
      <c r="A40" t="s">
        <v>62</v>
      </c>
      <c r="B40" t="s">
        <v>37</v>
      </c>
      <c r="C40" t="s">
        <v>129</v>
      </c>
      <c r="D40" t="s">
        <v>32</v>
      </c>
      <c r="E40" s="1">
        <v>8</v>
      </c>
      <c r="F40" s="1">
        <v>7.9</v>
      </c>
      <c r="G40" s="1">
        <v>7.7</v>
      </c>
      <c r="H40" s="1">
        <v>7.7</v>
      </c>
      <c r="I40" s="1">
        <v>9.6999999999999993</v>
      </c>
      <c r="J40" s="1"/>
      <c r="K40" s="1"/>
      <c r="L40" s="1">
        <v>25.3</v>
      </c>
      <c r="M40" s="1">
        <v>8</v>
      </c>
      <c r="N40" s="1">
        <v>8.1</v>
      </c>
      <c r="O40" s="1">
        <v>7.9</v>
      </c>
      <c r="P40" s="1">
        <v>7.8</v>
      </c>
      <c r="Q40" s="1">
        <v>9.3000000000000007</v>
      </c>
      <c r="R40" s="1">
        <v>0</v>
      </c>
      <c r="S40" s="1"/>
      <c r="T40" s="1">
        <v>25.2</v>
      </c>
      <c r="U40" s="1">
        <v>50.5</v>
      </c>
      <c r="V40">
        <v>3031940</v>
      </c>
    </row>
    <row r="41" spans="1:22" x14ac:dyDescent="0.25">
      <c r="A41" t="s">
        <v>62</v>
      </c>
      <c r="B41" t="s">
        <v>39</v>
      </c>
      <c r="C41" t="s">
        <v>58</v>
      </c>
      <c r="D41" t="s">
        <v>32</v>
      </c>
      <c r="E41" s="1">
        <v>7.8</v>
      </c>
      <c r="F41" s="1">
        <v>8</v>
      </c>
      <c r="G41" s="1">
        <v>8.1999999999999993</v>
      </c>
      <c r="H41" s="1">
        <v>7.9</v>
      </c>
      <c r="I41" s="1">
        <v>9.8000000000000007</v>
      </c>
      <c r="J41" s="1"/>
      <c r="K41" s="1"/>
      <c r="L41" s="1">
        <v>25.7</v>
      </c>
      <c r="M41" s="1">
        <v>7.4</v>
      </c>
      <c r="N41" s="1">
        <v>7.8</v>
      </c>
      <c r="O41" s="1">
        <v>7.5</v>
      </c>
      <c r="P41" s="1">
        <v>6.8</v>
      </c>
      <c r="Q41" s="1">
        <v>9.4</v>
      </c>
      <c r="R41" s="1">
        <v>0</v>
      </c>
      <c r="S41" s="1"/>
      <c r="T41" s="1">
        <v>24.3</v>
      </c>
      <c r="U41" s="1">
        <v>50</v>
      </c>
      <c r="V41">
        <v>2375241</v>
      </c>
    </row>
    <row r="42" spans="1:22" x14ac:dyDescent="0.25">
      <c r="A42" t="s">
        <v>62</v>
      </c>
      <c r="B42" t="s">
        <v>41</v>
      </c>
      <c r="C42" t="s">
        <v>64</v>
      </c>
      <c r="D42" t="s">
        <v>32</v>
      </c>
      <c r="E42" s="1">
        <v>8.1999999999999993</v>
      </c>
      <c r="F42" s="1">
        <v>7.7</v>
      </c>
      <c r="G42" s="1">
        <v>7.7</v>
      </c>
      <c r="H42" s="1">
        <v>7.8</v>
      </c>
      <c r="I42" s="1">
        <v>9.3000000000000007</v>
      </c>
      <c r="J42" s="1"/>
      <c r="K42" s="1"/>
      <c r="L42" s="1">
        <v>24.8</v>
      </c>
      <c r="M42" s="1">
        <v>7.7</v>
      </c>
      <c r="N42" s="1">
        <v>7.5</v>
      </c>
      <c r="O42" s="1">
        <v>7.5</v>
      </c>
      <c r="P42" s="1">
        <v>7.7</v>
      </c>
      <c r="Q42" s="1">
        <v>9.1999999999999993</v>
      </c>
      <c r="R42" s="1">
        <v>0</v>
      </c>
      <c r="S42" s="1"/>
      <c r="T42" s="1">
        <v>24.4</v>
      </c>
      <c r="U42" s="1">
        <v>49.2</v>
      </c>
      <c r="V42">
        <v>1791264</v>
      </c>
    </row>
    <row r="43" spans="1:22" ht="24.95" customHeight="1" x14ac:dyDescent="0.25">
      <c r="A43" t="s">
        <v>66</v>
      </c>
      <c r="B43" t="s">
        <v>30</v>
      </c>
      <c r="C43" t="s">
        <v>130</v>
      </c>
      <c r="D43" t="s">
        <v>32</v>
      </c>
      <c r="E43" s="1">
        <v>7.1</v>
      </c>
      <c r="F43" s="1">
        <v>7.9</v>
      </c>
      <c r="G43" s="1">
        <v>8</v>
      </c>
      <c r="H43" s="1">
        <v>8.4</v>
      </c>
      <c r="I43" s="1">
        <v>10</v>
      </c>
      <c r="J43" s="1"/>
      <c r="K43" s="1"/>
      <c r="L43" s="1">
        <v>25.9</v>
      </c>
      <c r="M43" s="1">
        <v>6.9</v>
      </c>
      <c r="N43" s="1">
        <v>8</v>
      </c>
      <c r="O43" s="1">
        <v>7.4</v>
      </c>
      <c r="P43" s="1">
        <v>7.9</v>
      </c>
      <c r="Q43" s="1">
        <v>9.8000000000000007</v>
      </c>
      <c r="R43" s="1">
        <v>0</v>
      </c>
      <c r="S43" s="1"/>
      <c r="T43" s="1">
        <v>25.1</v>
      </c>
      <c r="U43" s="1">
        <v>51</v>
      </c>
      <c r="V43">
        <v>494437</v>
      </c>
    </row>
    <row r="44" spans="1:22" x14ac:dyDescent="0.25">
      <c r="A44" t="s">
        <v>66</v>
      </c>
      <c r="B44" t="s">
        <v>33</v>
      </c>
      <c r="C44" t="s">
        <v>131</v>
      </c>
      <c r="D44" t="s">
        <v>78</v>
      </c>
      <c r="E44" s="1">
        <v>7.4</v>
      </c>
      <c r="F44" s="1">
        <v>7.5</v>
      </c>
      <c r="G44" s="1">
        <v>7.2</v>
      </c>
      <c r="H44" s="1">
        <v>7.2</v>
      </c>
      <c r="I44" s="1">
        <v>9.6</v>
      </c>
      <c r="J44" s="1"/>
      <c r="K44" s="1"/>
      <c r="L44" s="1">
        <v>24.2</v>
      </c>
      <c r="M44" s="1">
        <v>7.4</v>
      </c>
      <c r="N44" s="1">
        <v>8.1999999999999993</v>
      </c>
      <c r="O44" s="1">
        <v>8.1999999999999993</v>
      </c>
      <c r="P44" s="1">
        <v>8.1999999999999993</v>
      </c>
      <c r="Q44" s="1">
        <v>9.9</v>
      </c>
      <c r="R44" s="1">
        <v>0</v>
      </c>
      <c r="S44" s="1"/>
      <c r="T44" s="1">
        <v>26.3</v>
      </c>
      <c r="U44" s="1">
        <v>50.5</v>
      </c>
      <c r="V44">
        <v>1560959</v>
      </c>
    </row>
    <row r="45" spans="1:22" x14ac:dyDescent="0.25">
      <c r="A45" t="s">
        <v>66</v>
      </c>
      <c r="B45" t="s">
        <v>35</v>
      </c>
      <c r="C45" t="s">
        <v>132</v>
      </c>
      <c r="D45" t="s">
        <v>78</v>
      </c>
      <c r="E45" s="1">
        <v>7.2</v>
      </c>
      <c r="F45" s="1">
        <v>7.4</v>
      </c>
      <c r="G45" s="1">
        <v>7.4</v>
      </c>
      <c r="H45" s="1">
        <v>7.5</v>
      </c>
      <c r="I45" s="1">
        <v>9.9</v>
      </c>
      <c r="J45" s="1"/>
      <c r="K45" s="1"/>
      <c r="L45" s="1">
        <v>24.7</v>
      </c>
      <c r="M45" s="1">
        <v>7.2</v>
      </c>
      <c r="N45" s="1">
        <v>8</v>
      </c>
      <c r="O45" s="1">
        <v>7.7</v>
      </c>
      <c r="P45" s="1">
        <v>7.7</v>
      </c>
      <c r="Q45" s="1">
        <v>9.9</v>
      </c>
      <c r="R45" s="1">
        <v>0</v>
      </c>
      <c r="S45" s="1"/>
      <c r="T45" s="1">
        <v>25.3</v>
      </c>
      <c r="U45" s="1">
        <v>50</v>
      </c>
      <c r="V45">
        <v>1624411</v>
      </c>
    </row>
    <row r="46" spans="1:22" x14ac:dyDescent="0.25">
      <c r="A46" t="s">
        <v>66</v>
      </c>
      <c r="B46" t="s">
        <v>37</v>
      </c>
      <c r="C46" t="s">
        <v>133</v>
      </c>
      <c r="D46" t="s">
        <v>104</v>
      </c>
      <c r="E46" s="1">
        <v>7</v>
      </c>
      <c r="F46" s="1">
        <v>7.5</v>
      </c>
      <c r="G46" s="1">
        <v>7.5</v>
      </c>
      <c r="H46" s="1">
        <v>8</v>
      </c>
      <c r="I46" s="1">
        <v>9.5</v>
      </c>
      <c r="J46" s="1"/>
      <c r="K46" s="1"/>
      <c r="L46" s="1">
        <v>24.5</v>
      </c>
      <c r="M46" s="1">
        <v>6.8</v>
      </c>
      <c r="N46" s="1">
        <v>7.4</v>
      </c>
      <c r="O46" s="1">
        <v>7.6</v>
      </c>
      <c r="P46" s="1">
        <v>7.8</v>
      </c>
      <c r="Q46" s="1">
        <v>9.6</v>
      </c>
      <c r="R46" s="1">
        <v>0</v>
      </c>
      <c r="S46" s="1"/>
      <c r="T46" s="1">
        <v>24.6</v>
      </c>
      <c r="U46" s="1">
        <v>49.1</v>
      </c>
      <c r="V46">
        <v>3141342</v>
      </c>
    </row>
    <row r="47" spans="1:22" ht="24.95" customHeight="1" x14ac:dyDescent="0.25">
      <c r="A47" t="s">
        <v>134</v>
      </c>
      <c r="B47" t="s">
        <v>30</v>
      </c>
      <c r="C47" t="s">
        <v>135</v>
      </c>
      <c r="D47" t="s">
        <v>125</v>
      </c>
      <c r="E47" s="1">
        <v>8.3000000000000007</v>
      </c>
      <c r="F47" s="1">
        <v>8.1999999999999993</v>
      </c>
      <c r="G47" s="1">
        <v>8</v>
      </c>
      <c r="H47" s="1">
        <v>8</v>
      </c>
      <c r="I47" s="1">
        <v>9.5</v>
      </c>
      <c r="J47" s="1"/>
      <c r="K47" s="1"/>
      <c r="L47" s="1">
        <v>25.7</v>
      </c>
      <c r="M47" s="1">
        <v>8.1</v>
      </c>
      <c r="N47" s="1">
        <v>8</v>
      </c>
      <c r="O47" s="1">
        <v>8.3000000000000007</v>
      </c>
      <c r="P47" s="1">
        <v>8.4</v>
      </c>
      <c r="Q47" s="1">
        <v>9.8000000000000007</v>
      </c>
      <c r="R47" s="1">
        <v>0</v>
      </c>
      <c r="S47" s="1"/>
      <c r="T47" s="1">
        <v>26.2</v>
      </c>
      <c r="U47" s="1">
        <v>51.9</v>
      </c>
      <c r="V47">
        <v>3209150</v>
      </c>
    </row>
    <row r="48" spans="1:22" ht="24.95" customHeight="1" x14ac:dyDescent="0.25">
      <c r="A48" t="s">
        <v>136</v>
      </c>
      <c r="B48" t="s">
        <v>30</v>
      </c>
      <c r="C48" t="s">
        <v>137</v>
      </c>
      <c r="D48" t="s">
        <v>95</v>
      </c>
      <c r="E48" s="1">
        <v>8.3000000000000007</v>
      </c>
      <c r="F48" s="1">
        <v>8.4</v>
      </c>
      <c r="G48" s="1">
        <v>8</v>
      </c>
      <c r="H48" s="1">
        <v>8</v>
      </c>
      <c r="I48" s="1">
        <v>9.9</v>
      </c>
      <c r="J48" s="1"/>
      <c r="K48" s="1"/>
      <c r="L48" s="1">
        <v>26.2</v>
      </c>
      <c r="M48" s="1">
        <v>8.4</v>
      </c>
      <c r="N48" s="1">
        <v>8.4</v>
      </c>
      <c r="O48" s="1">
        <v>8.1999999999999993</v>
      </c>
      <c r="P48" s="1">
        <v>8.1</v>
      </c>
      <c r="Q48" s="1">
        <v>9.8000000000000007</v>
      </c>
      <c r="R48" s="1">
        <v>0</v>
      </c>
      <c r="S48" s="1"/>
      <c r="T48" s="1">
        <v>26.4</v>
      </c>
      <c r="U48" s="1">
        <v>52.6</v>
      </c>
      <c r="V48">
        <v>1744969</v>
      </c>
    </row>
    <row r="49" spans="1:22" x14ac:dyDescent="0.25">
      <c r="A49" t="s">
        <v>136</v>
      </c>
      <c r="B49" t="s">
        <v>33</v>
      </c>
      <c r="C49" t="s">
        <v>138</v>
      </c>
      <c r="D49" t="s">
        <v>125</v>
      </c>
      <c r="E49" s="1">
        <v>8.5</v>
      </c>
      <c r="F49" s="1">
        <v>8.3000000000000007</v>
      </c>
      <c r="G49" s="1">
        <v>8.4</v>
      </c>
      <c r="H49" s="1">
        <v>8</v>
      </c>
      <c r="I49" s="1">
        <v>9.6999999999999993</v>
      </c>
      <c r="J49" s="1"/>
      <c r="K49" s="1"/>
      <c r="L49" s="1">
        <v>26.4</v>
      </c>
      <c r="M49" s="1">
        <v>8.4</v>
      </c>
      <c r="N49" s="1">
        <v>8.3000000000000007</v>
      </c>
      <c r="O49" s="1">
        <v>8.1999999999999993</v>
      </c>
      <c r="P49" s="1">
        <v>7.9</v>
      </c>
      <c r="Q49" s="1">
        <v>9.5</v>
      </c>
      <c r="R49" s="1">
        <v>0</v>
      </c>
      <c r="S49" s="1"/>
      <c r="T49" s="1">
        <v>26</v>
      </c>
      <c r="U49" s="1">
        <v>52.4</v>
      </c>
      <c r="V49">
        <v>2639589</v>
      </c>
    </row>
    <row r="50" spans="1:22" x14ac:dyDescent="0.25">
      <c r="A50" t="s">
        <v>136</v>
      </c>
      <c r="B50" t="s">
        <v>35</v>
      </c>
      <c r="C50" t="s">
        <v>139</v>
      </c>
      <c r="D50" t="s">
        <v>125</v>
      </c>
      <c r="E50" s="1">
        <v>8</v>
      </c>
      <c r="F50" s="1">
        <v>8.1</v>
      </c>
      <c r="G50" s="1">
        <v>8.3000000000000007</v>
      </c>
      <c r="H50" s="1">
        <v>8.3000000000000007</v>
      </c>
      <c r="I50" s="1">
        <v>9.5</v>
      </c>
      <c r="J50" s="1"/>
      <c r="K50" s="1"/>
      <c r="L50" s="1">
        <v>25.9</v>
      </c>
      <c r="M50" s="1">
        <v>8.3000000000000007</v>
      </c>
      <c r="N50" s="1">
        <v>8.3000000000000007</v>
      </c>
      <c r="O50" s="1">
        <v>8.3000000000000007</v>
      </c>
      <c r="P50" s="1">
        <v>8.4</v>
      </c>
      <c r="Q50" s="1">
        <v>9.6999999999999993</v>
      </c>
      <c r="R50" s="1">
        <v>0</v>
      </c>
      <c r="S50" s="1"/>
      <c r="T50" s="1">
        <v>26.3</v>
      </c>
      <c r="U50" s="1">
        <v>52.2</v>
      </c>
      <c r="V50">
        <v>1801419</v>
      </c>
    </row>
    <row r="51" spans="1:22" x14ac:dyDescent="0.25">
      <c r="A51" t="s">
        <v>136</v>
      </c>
      <c r="B51" t="s">
        <v>35</v>
      </c>
      <c r="C51" t="s">
        <v>65</v>
      </c>
      <c r="D51" t="s">
        <v>32</v>
      </c>
      <c r="E51" s="1">
        <v>8.5</v>
      </c>
      <c r="F51" s="1">
        <v>8.3000000000000007</v>
      </c>
      <c r="G51" s="1">
        <v>8.3000000000000007</v>
      </c>
      <c r="H51" s="1">
        <v>8.4</v>
      </c>
      <c r="I51" s="1">
        <v>9.5</v>
      </c>
      <c r="J51" s="1"/>
      <c r="K51" s="1"/>
      <c r="L51" s="1">
        <v>26.2</v>
      </c>
      <c r="M51" s="1">
        <v>8.1999999999999993</v>
      </c>
      <c r="N51" s="1">
        <v>8.4</v>
      </c>
      <c r="O51" s="1">
        <v>8.1999999999999993</v>
      </c>
      <c r="P51" s="1">
        <v>8.1</v>
      </c>
      <c r="Q51" s="1">
        <v>9.6</v>
      </c>
      <c r="R51" s="1">
        <v>0</v>
      </c>
      <c r="S51" s="1"/>
      <c r="T51" s="1">
        <v>26</v>
      </c>
      <c r="U51" s="1">
        <v>52.2</v>
      </c>
      <c r="V51">
        <v>2145963</v>
      </c>
    </row>
    <row r="52" spans="1:22" x14ac:dyDescent="0.25">
      <c r="A52" t="s">
        <v>136</v>
      </c>
      <c r="B52" t="s">
        <v>39</v>
      </c>
      <c r="C52" t="s">
        <v>57</v>
      </c>
      <c r="D52" t="s">
        <v>32</v>
      </c>
      <c r="E52" s="1">
        <v>8.1999999999999993</v>
      </c>
      <c r="F52" s="1">
        <v>8.1</v>
      </c>
      <c r="G52" s="1">
        <v>7.9</v>
      </c>
      <c r="H52" s="1">
        <v>7.8</v>
      </c>
      <c r="I52" s="1">
        <v>9.6</v>
      </c>
      <c r="J52" s="1"/>
      <c r="K52" s="1"/>
      <c r="L52" s="1">
        <v>25.6</v>
      </c>
      <c r="M52" s="1">
        <v>8.1999999999999993</v>
      </c>
      <c r="N52" s="1">
        <v>8.1</v>
      </c>
      <c r="O52" s="1">
        <v>8.1999999999999993</v>
      </c>
      <c r="P52" s="1">
        <v>7.6</v>
      </c>
      <c r="Q52" s="1">
        <v>9.4</v>
      </c>
      <c r="R52" s="1">
        <v>0</v>
      </c>
      <c r="S52" s="1"/>
      <c r="T52" s="1">
        <v>25.7</v>
      </c>
      <c r="U52" s="1">
        <v>51.3</v>
      </c>
      <c r="V52">
        <v>3080980</v>
      </c>
    </row>
    <row r="53" spans="1:22" x14ac:dyDescent="0.25">
      <c r="A53" t="s">
        <v>136</v>
      </c>
      <c r="B53" t="s">
        <v>41</v>
      </c>
      <c r="C53" t="s">
        <v>140</v>
      </c>
      <c r="D53" t="s">
        <v>125</v>
      </c>
      <c r="E53" s="1">
        <v>8.4</v>
      </c>
      <c r="F53" s="1">
        <v>8.1999999999999993</v>
      </c>
      <c r="G53" s="1">
        <v>8.1</v>
      </c>
      <c r="H53" s="1">
        <v>8.1999999999999993</v>
      </c>
      <c r="I53" s="1">
        <v>9.8000000000000007</v>
      </c>
      <c r="J53" s="1"/>
      <c r="K53" s="1"/>
      <c r="L53" s="1">
        <v>26.2</v>
      </c>
      <c r="M53" s="1">
        <v>7.7</v>
      </c>
      <c r="N53" s="1">
        <v>7.8</v>
      </c>
      <c r="O53" s="1">
        <v>7.7</v>
      </c>
      <c r="P53" s="1">
        <v>7.7</v>
      </c>
      <c r="Q53" s="1">
        <v>9.5</v>
      </c>
      <c r="R53" s="1">
        <v>0</v>
      </c>
      <c r="S53" s="1"/>
      <c r="T53" s="1">
        <v>24.9</v>
      </c>
      <c r="U53" s="1">
        <v>51.1</v>
      </c>
      <c r="V53">
        <v>1658471</v>
      </c>
    </row>
    <row r="54" spans="1:22" x14ac:dyDescent="0.25">
      <c r="A54" t="s">
        <v>136</v>
      </c>
      <c r="B54" t="s">
        <v>184</v>
      </c>
      <c r="C54" t="s">
        <v>141</v>
      </c>
      <c r="D54" t="s">
        <v>95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/>
      <c r="K54" s="1"/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/>
      <c r="T54" s="1">
        <v>0</v>
      </c>
      <c r="U54" s="1">
        <v>0</v>
      </c>
      <c r="V54">
        <v>3178796</v>
      </c>
    </row>
    <row r="55" spans="1:22" ht="24.95" customHeight="1" x14ac:dyDescent="0.25">
      <c r="A55" t="s">
        <v>71</v>
      </c>
      <c r="B55" t="s">
        <v>30</v>
      </c>
      <c r="C55" t="s">
        <v>80</v>
      </c>
      <c r="D55" t="s">
        <v>78</v>
      </c>
      <c r="E55" s="1">
        <v>8.4</v>
      </c>
      <c r="F55" s="1">
        <v>8.4</v>
      </c>
      <c r="G55" s="1">
        <v>8.4</v>
      </c>
      <c r="H55" s="1">
        <v>8.6999999999999993</v>
      </c>
      <c r="I55" s="1">
        <v>9.8000000000000007</v>
      </c>
      <c r="J55" s="1"/>
      <c r="K55" s="1"/>
      <c r="L55" s="1">
        <v>26.6</v>
      </c>
      <c r="M55" s="1">
        <v>8.5</v>
      </c>
      <c r="N55" s="1">
        <v>8.5</v>
      </c>
      <c r="O55" s="1">
        <v>8.4</v>
      </c>
      <c r="P55" s="1">
        <v>8.6</v>
      </c>
      <c r="Q55" s="1">
        <v>9.6999999999999993</v>
      </c>
      <c r="R55" s="1">
        <v>0</v>
      </c>
      <c r="S55" s="1"/>
      <c r="T55" s="1">
        <v>26.7</v>
      </c>
      <c r="U55" s="1">
        <v>53.3</v>
      </c>
      <c r="V55">
        <v>2718411</v>
      </c>
    </row>
    <row r="56" spans="1:22" x14ac:dyDescent="0.25">
      <c r="A56" t="s">
        <v>71</v>
      </c>
      <c r="B56" t="s">
        <v>33</v>
      </c>
      <c r="C56" t="s">
        <v>142</v>
      </c>
      <c r="D56" t="s">
        <v>95</v>
      </c>
      <c r="E56" s="1">
        <v>8.1999999999999993</v>
      </c>
      <c r="F56" s="1">
        <v>8</v>
      </c>
      <c r="G56" s="1">
        <v>8</v>
      </c>
      <c r="H56" s="1">
        <v>8.1999999999999993</v>
      </c>
      <c r="I56" s="1">
        <v>9.9</v>
      </c>
      <c r="J56" s="1"/>
      <c r="K56" s="1"/>
      <c r="L56" s="1">
        <v>26.1</v>
      </c>
      <c r="M56" s="1">
        <v>8</v>
      </c>
      <c r="N56" s="1">
        <v>7.9</v>
      </c>
      <c r="O56" s="1">
        <v>8.3000000000000007</v>
      </c>
      <c r="P56" s="1">
        <v>8.1999999999999993</v>
      </c>
      <c r="Q56" s="1">
        <v>9.9</v>
      </c>
      <c r="R56" s="1">
        <v>0</v>
      </c>
      <c r="S56" s="1"/>
      <c r="T56" s="1">
        <v>26.1</v>
      </c>
      <c r="U56" s="1">
        <v>52.2</v>
      </c>
      <c r="V56">
        <v>3178838</v>
      </c>
    </row>
    <row r="57" spans="1:22" x14ac:dyDescent="0.25">
      <c r="A57" t="s">
        <v>71</v>
      </c>
      <c r="B57" t="s">
        <v>35</v>
      </c>
      <c r="C57" t="s">
        <v>143</v>
      </c>
      <c r="D57" t="s">
        <v>95</v>
      </c>
      <c r="E57" s="1">
        <v>8.4</v>
      </c>
      <c r="F57" s="1">
        <v>8.1</v>
      </c>
      <c r="G57" s="1">
        <v>8.1999999999999993</v>
      </c>
      <c r="H57" s="1">
        <v>8.1999999999999993</v>
      </c>
      <c r="I57" s="1">
        <v>9.6999999999999993</v>
      </c>
      <c r="J57" s="1"/>
      <c r="K57" s="1"/>
      <c r="L57" s="1">
        <v>26.1</v>
      </c>
      <c r="M57" s="1">
        <v>8.1</v>
      </c>
      <c r="N57" s="1">
        <v>8</v>
      </c>
      <c r="O57" s="1">
        <v>8.1999999999999993</v>
      </c>
      <c r="P57" s="1">
        <v>7.9</v>
      </c>
      <c r="Q57" s="1">
        <v>9.8000000000000007</v>
      </c>
      <c r="R57" s="1">
        <v>0</v>
      </c>
      <c r="S57" s="1"/>
      <c r="T57" s="1">
        <v>25.9</v>
      </c>
      <c r="U57" s="1">
        <v>52</v>
      </c>
      <c r="V57">
        <v>1864473</v>
      </c>
    </row>
    <row r="58" spans="1:22" x14ac:dyDescent="0.25">
      <c r="A58" t="s">
        <v>71</v>
      </c>
      <c r="B58" t="s">
        <v>37</v>
      </c>
      <c r="C58" t="s">
        <v>68</v>
      </c>
      <c r="D58" t="s">
        <v>32</v>
      </c>
      <c r="E58" s="1">
        <v>8.8000000000000007</v>
      </c>
      <c r="F58" s="1">
        <v>8.6999999999999993</v>
      </c>
      <c r="G58" s="1">
        <v>8.3000000000000007</v>
      </c>
      <c r="H58" s="1">
        <v>8.9</v>
      </c>
      <c r="I58" s="1">
        <v>9.5</v>
      </c>
      <c r="J58" s="1"/>
      <c r="K58" s="1"/>
      <c r="L58" s="1">
        <v>27</v>
      </c>
      <c r="M58" s="1">
        <v>7.8</v>
      </c>
      <c r="N58" s="1">
        <v>8</v>
      </c>
      <c r="O58" s="1">
        <v>7.9</v>
      </c>
      <c r="P58" s="1">
        <v>7.9</v>
      </c>
      <c r="Q58" s="1">
        <v>9.1</v>
      </c>
      <c r="R58" s="1">
        <v>0</v>
      </c>
      <c r="S58" s="1"/>
      <c r="T58" s="1">
        <v>24.9</v>
      </c>
      <c r="U58" s="1">
        <v>51.9</v>
      </c>
      <c r="V58">
        <v>2202985</v>
      </c>
    </row>
    <row r="59" spans="1:22" x14ac:dyDescent="0.25">
      <c r="A59" t="s">
        <v>71</v>
      </c>
      <c r="B59" t="s">
        <v>39</v>
      </c>
      <c r="C59" t="s">
        <v>144</v>
      </c>
      <c r="D59" t="s">
        <v>78</v>
      </c>
      <c r="E59" s="1">
        <v>8.4</v>
      </c>
      <c r="F59" s="1">
        <v>8.3000000000000007</v>
      </c>
      <c r="G59" s="1">
        <v>8</v>
      </c>
      <c r="H59" s="1">
        <v>8</v>
      </c>
      <c r="I59" s="1">
        <v>9.6999999999999993</v>
      </c>
      <c r="J59" s="1"/>
      <c r="K59" s="1"/>
      <c r="L59" s="1">
        <v>26</v>
      </c>
      <c r="M59" s="1">
        <v>7.9</v>
      </c>
      <c r="N59" s="1">
        <v>7.5</v>
      </c>
      <c r="O59" s="1">
        <v>7.9</v>
      </c>
      <c r="P59" s="1">
        <v>7.7</v>
      </c>
      <c r="Q59" s="1">
        <v>9.6</v>
      </c>
      <c r="R59" s="1">
        <v>0</v>
      </c>
      <c r="S59" s="1"/>
      <c r="T59" s="1">
        <v>25.2</v>
      </c>
      <c r="U59" s="1">
        <v>51.2</v>
      </c>
      <c r="V59">
        <v>1623035</v>
      </c>
    </row>
    <row r="60" spans="1:22" x14ac:dyDescent="0.25">
      <c r="A60" t="s">
        <v>71</v>
      </c>
      <c r="B60" t="s">
        <v>41</v>
      </c>
      <c r="C60" t="s">
        <v>69</v>
      </c>
      <c r="D60" t="s">
        <v>32</v>
      </c>
      <c r="E60" s="1">
        <v>7.8</v>
      </c>
      <c r="F60" s="1">
        <v>8.3000000000000007</v>
      </c>
      <c r="G60" s="1">
        <v>7.9</v>
      </c>
      <c r="H60" s="1">
        <v>7.8</v>
      </c>
      <c r="I60" s="1">
        <v>9.5</v>
      </c>
      <c r="J60" s="1"/>
      <c r="K60" s="1"/>
      <c r="L60" s="1">
        <v>25.2</v>
      </c>
      <c r="M60" s="1">
        <v>7.9</v>
      </c>
      <c r="N60" s="1">
        <v>7.8</v>
      </c>
      <c r="O60" s="1">
        <v>8</v>
      </c>
      <c r="P60" s="1">
        <v>7.9</v>
      </c>
      <c r="Q60" s="1">
        <v>9.6999999999999993</v>
      </c>
      <c r="R60" s="1">
        <v>0</v>
      </c>
      <c r="S60" s="1"/>
      <c r="T60" s="1">
        <v>25.5</v>
      </c>
      <c r="U60" s="1">
        <v>50.7</v>
      </c>
      <c r="V60">
        <v>542431</v>
      </c>
    </row>
    <row r="61" spans="1:22" x14ac:dyDescent="0.25">
      <c r="A61" t="s">
        <v>71</v>
      </c>
      <c r="B61" t="s">
        <v>43</v>
      </c>
      <c r="C61" t="s">
        <v>145</v>
      </c>
      <c r="D61" t="s">
        <v>146</v>
      </c>
      <c r="E61" s="1">
        <v>8</v>
      </c>
      <c r="F61" s="1">
        <v>8</v>
      </c>
      <c r="G61" s="1">
        <v>7.8</v>
      </c>
      <c r="H61" s="1">
        <v>7.8</v>
      </c>
      <c r="I61" s="1">
        <v>8.9</v>
      </c>
      <c r="J61" s="1"/>
      <c r="K61" s="1"/>
      <c r="L61" s="1">
        <v>24.7</v>
      </c>
      <c r="M61" s="1">
        <v>7.4</v>
      </c>
      <c r="N61" s="1">
        <v>7.7</v>
      </c>
      <c r="O61" s="1">
        <v>7.5</v>
      </c>
      <c r="P61" s="1">
        <v>6.9</v>
      </c>
      <c r="Q61" s="1">
        <v>9.1</v>
      </c>
      <c r="R61" s="1">
        <v>0</v>
      </c>
      <c r="S61" s="1"/>
      <c r="T61" s="1">
        <v>24</v>
      </c>
      <c r="U61" s="1">
        <v>48.7</v>
      </c>
      <c r="V61">
        <v>562811</v>
      </c>
    </row>
    <row r="62" spans="1:22" x14ac:dyDescent="0.25">
      <c r="A62" t="s">
        <v>71</v>
      </c>
      <c r="B62" t="s">
        <v>45</v>
      </c>
      <c r="C62" t="s">
        <v>147</v>
      </c>
      <c r="D62" t="s">
        <v>78</v>
      </c>
      <c r="E62" s="1">
        <v>8.1</v>
      </c>
      <c r="F62" s="1">
        <v>8.4</v>
      </c>
      <c r="G62" s="1">
        <v>8.1999999999999993</v>
      </c>
      <c r="H62" s="1">
        <v>8.3000000000000007</v>
      </c>
      <c r="I62" s="1">
        <v>9.9</v>
      </c>
      <c r="J62" s="1"/>
      <c r="K62" s="1"/>
      <c r="L62" s="1">
        <v>26.4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/>
      <c r="T62" s="1">
        <v>0</v>
      </c>
      <c r="U62" s="1">
        <v>26.4</v>
      </c>
      <c r="V62">
        <v>2179814</v>
      </c>
    </row>
    <row r="63" spans="1:22" x14ac:dyDescent="0.25">
      <c r="A63" t="s">
        <v>71</v>
      </c>
      <c r="B63" t="s">
        <v>100</v>
      </c>
      <c r="C63" t="s">
        <v>148</v>
      </c>
      <c r="D63" t="s">
        <v>32</v>
      </c>
      <c r="E63" s="1">
        <v>7.9</v>
      </c>
      <c r="F63" s="1">
        <v>8.1</v>
      </c>
      <c r="G63" s="1">
        <v>7.9</v>
      </c>
      <c r="H63" s="1">
        <v>7.8</v>
      </c>
      <c r="I63" s="1">
        <v>8.9</v>
      </c>
      <c r="J63" s="1"/>
      <c r="K63" s="1"/>
      <c r="L63" s="1">
        <v>24.7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/>
      <c r="T63" s="1">
        <v>0</v>
      </c>
      <c r="U63" s="1">
        <v>24.7</v>
      </c>
      <c r="V63">
        <v>2686423</v>
      </c>
    </row>
    <row r="64" spans="1:22" ht="24.95" customHeight="1" x14ac:dyDescent="0.25">
      <c r="A64" t="s">
        <v>149</v>
      </c>
      <c r="B64" t="s">
        <v>30</v>
      </c>
      <c r="C64" t="s">
        <v>150</v>
      </c>
      <c r="D64" t="s">
        <v>125</v>
      </c>
      <c r="E64" s="1">
        <v>7.7</v>
      </c>
      <c r="F64" s="1">
        <v>7.9</v>
      </c>
      <c r="G64" s="1">
        <v>7.8</v>
      </c>
      <c r="H64" s="1">
        <v>7.9</v>
      </c>
      <c r="I64" s="1">
        <v>9.6999999999999993</v>
      </c>
      <c r="J64" s="1"/>
      <c r="K64" s="1"/>
      <c r="L64" s="1">
        <v>25.4</v>
      </c>
      <c r="M64" s="1">
        <v>7.7</v>
      </c>
      <c r="N64" s="1">
        <v>7.6</v>
      </c>
      <c r="O64" s="1">
        <v>7.3</v>
      </c>
      <c r="P64" s="1">
        <v>7.5</v>
      </c>
      <c r="Q64" s="1">
        <v>9.6</v>
      </c>
      <c r="R64" s="1">
        <v>0.6</v>
      </c>
      <c r="S64" s="1"/>
      <c r="T64" s="1">
        <v>25.3</v>
      </c>
      <c r="U64" s="1">
        <v>50.7</v>
      </c>
      <c r="V64">
        <v>2727349</v>
      </c>
    </row>
    <row r="65" spans="1:22" ht="24.95" customHeight="1" x14ac:dyDescent="0.25">
      <c r="A65" t="s">
        <v>73</v>
      </c>
      <c r="B65" t="s">
        <v>30</v>
      </c>
      <c r="C65" t="s">
        <v>151</v>
      </c>
      <c r="D65" t="s">
        <v>152</v>
      </c>
      <c r="E65" s="1">
        <v>8.5</v>
      </c>
      <c r="F65" s="1">
        <v>8.6</v>
      </c>
      <c r="G65" s="1">
        <v>8</v>
      </c>
      <c r="H65" s="1">
        <v>8.1</v>
      </c>
      <c r="I65" s="1">
        <v>9.9</v>
      </c>
      <c r="J65" s="1"/>
      <c r="K65" s="1"/>
      <c r="L65" s="1">
        <v>26.5</v>
      </c>
      <c r="M65" s="1">
        <v>8.1</v>
      </c>
      <c r="N65" s="1">
        <v>8.4</v>
      </c>
      <c r="O65" s="1">
        <v>7.6</v>
      </c>
      <c r="P65" s="1">
        <v>7.9</v>
      </c>
      <c r="Q65" s="1">
        <v>9.6999999999999993</v>
      </c>
      <c r="R65" s="1">
        <v>0.6</v>
      </c>
      <c r="S65" s="1"/>
      <c r="T65" s="1">
        <v>26.3</v>
      </c>
      <c r="U65" s="1">
        <v>52.8</v>
      </c>
      <c r="V65">
        <v>1943447</v>
      </c>
    </row>
    <row r="66" spans="1:22" x14ac:dyDescent="0.25">
      <c r="A66" t="s">
        <v>73</v>
      </c>
      <c r="B66" t="s">
        <v>33</v>
      </c>
      <c r="C66" t="s">
        <v>153</v>
      </c>
      <c r="D66" t="s">
        <v>146</v>
      </c>
      <c r="E66" s="1">
        <v>8</v>
      </c>
      <c r="F66" s="1">
        <v>8.1999999999999993</v>
      </c>
      <c r="G66" s="1">
        <v>8.3000000000000007</v>
      </c>
      <c r="H66" s="1">
        <v>7.7</v>
      </c>
      <c r="I66" s="1">
        <v>9.8000000000000007</v>
      </c>
      <c r="J66" s="1"/>
      <c r="K66" s="1"/>
      <c r="L66" s="1">
        <v>26</v>
      </c>
      <c r="M66" s="1">
        <v>7.7</v>
      </c>
      <c r="N66" s="1">
        <v>8</v>
      </c>
      <c r="O66" s="1">
        <v>8.1</v>
      </c>
      <c r="P66" s="1">
        <v>8</v>
      </c>
      <c r="Q66" s="1">
        <v>9.9</v>
      </c>
      <c r="R66" s="1">
        <v>0</v>
      </c>
      <c r="S66" s="1"/>
      <c r="T66" s="1">
        <v>25.9</v>
      </c>
      <c r="U66" s="1">
        <v>51.9</v>
      </c>
      <c r="V66">
        <v>2639035</v>
      </c>
    </row>
    <row r="67" spans="1:22" x14ac:dyDescent="0.25">
      <c r="A67" t="s">
        <v>73</v>
      </c>
      <c r="B67" t="s">
        <v>35</v>
      </c>
      <c r="C67" t="s">
        <v>70</v>
      </c>
      <c r="D67" t="s">
        <v>32</v>
      </c>
      <c r="E67" s="1">
        <v>8.1</v>
      </c>
      <c r="F67" s="1">
        <v>8.3000000000000007</v>
      </c>
      <c r="G67" s="1">
        <v>7.8</v>
      </c>
      <c r="H67" s="1">
        <v>7.6</v>
      </c>
      <c r="I67" s="1">
        <v>9.6999999999999993</v>
      </c>
      <c r="J67" s="1"/>
      <c r="K67" s="1"/>
      <c r="L67" s="1">
        <v>25.6</v>
      </c>
      <c r="M67" s="1">
        <v>8</v>
      </c>
      <c r="N67" s="1">
        <v>8.4</v>
      </c>
      <c r="O67" s="1">
        <v>8</v>
      </c>
      <c r="P67" s="1">
        <v>8</v>
      </c>
      <c r="Q67" s="1">
        <v>9.4</v>
      </c>
      <c r="R67" s="1">
        <v>0.6</v>
      </c>
      <c r="S67" s="1"/>
      <c r="T67" s="1">
        <v>26</v>
      </c>
      <c r="U67" s="1">
        <v>51.6</v>
      </c>
      <c r="V67">
        <v>1896395</v>
      </c>
    </row>
    <row r="68" spans="1:22" x14ac:dyDescent="0.25">
      <c r="A68" t="s">
        <v>73</v>
      </c>
      <c r="B68" t="s">
        <v>37</v>
      </c>
      <c r="C68" t="s">
        <v>154</v>
      </c>
      <c r="D68" t="s">
        <v>125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/>
      <c r="K68" s="1"/>
      <c r="L68" s="1">
        <v>0</v>
      </c>
      <c r="M68" s="1">
        <v>8.4</v>
      </c>
      <c r="N68" s="1">
        <v>8.1999999999999993</v>
      </c>
      <c r="O68" s="1">
        <v>8</v>
      </c>
      <c r="P68" s="1">
        <v>8.1999999999999993</v>
      </c>
      <c r="Q68" s="1">
        <v>9.6</v>
      </c>
      <c r="R68" s="1">
        <v>0.6</v>
      </c>
      <c r="S68" s="1"/>
      <c r="T68" s="1">
        <v>26.6</v>
      </c>
      <c r="U68" s="1">
        <v>26.6</v>
      </c>
      <c r="V68">
        <v>2969589</v>
      </c>
    </row>
    <row r="69" spans="1:22" ht="24.95" customHeight="1" x14ac:dyDescent="0.25">
      <c r="A69" t="s">
        <v>76</v>
      </c>
      <c r="B69" t="s">
        <v>30</v>
      </c>
      <c r="C69" t="s">
        <v>155</v>
      </c>
      <c r="D69" t="s">
        <v>125</v>
      </c>
      <c r="E69" s="1">
        <v>7.9</v>
      </c>
      <c r="F69" s="1">
        <v>8.4</v>
      </c>
      <c r="G69" s="1">
        <v>8.3000000000000007</v>
      </c>
      <c r="H69" s="1">
        <v>7.8</v>
      </c>
      <c r="I69" s="1">
        <v>9.8000000000000007</v>
      </c>
      <c r="J69" s="1"/>
      <c r="K69" s="1"/>
      <c r="L69" s="1">
        <v>26</v>
      </c>
      <c r="M69" s="1">
        <v>8.4</v>
      </c>
      <c r="N69" s="1">
        <v>8.1999999999999993</v>
      </c>
      <c r="O69" s="1">
        <v>8.1</v>
      </c>
      <c r="P69" s="1">
        <v>8.1999999999999993</v>
      </c>
      <c r="Q69" s="1">
        <v>9.9</v>
      </c>
      <c r="R69" s="1">
        <v>0.6</v>
      </c>
      <c r="S69" s="1"/>
      <c r="T69" s="1">
        <v>26.9</v>
      </c>
      <c r="U69" s="1">
        <v>52.9</v>
      </c>
      <c r="V69">
        <v>2135198</v>
      </c>
    </row>
    <row r="70" spans="1:22" x14ac:dyDescent="0.25">
      <c r="A70" t="s">
        <v>76</v>
      </c>
      <c r="B70" t="s">
        <v>33</v>
      </c>
      <c r="C70" t="s">
        <v>156</v>
      </c>
      <c r="D70" t="s">
        <v>104</v>
      </c>
      <c r="E70" s="1">
        <v>8.1999999999999993</v>
      </c>
      <c r="F70" s="1">
        <v>8.4</v>
      </c>
      <c r="G70" s="1">
        <v>8.3000000000000007</v>
      </c>
      <c r="H70" s="1">
        <v>8.6999999999999993</v>
      </c>
      <c r="I70" s="1">
        <v>9.6999999999999993</v>
      </c>
      <c r="J70" s="1"/>
      <c r="K70" s="1"/>
      <c r="L70" s="1">
        <v>26.4</v>
      </c>
      <c r="M70" s="1">
        <v>7.8</v>
      </c>
      <c r="N70" s="1">
        <v>8</v>
      </c>
      <c r="O70" s="1">
        <v>7.7</v>
      </c>
      <c r="P70" s="1">
        <v>8</v>
      </c>
      <c r="Q70" s="1">
        <v>9.5</v>
      </c>
      <c r="R70" s="1">
        <v>0.6</v>
      </c>
      <c r="S70" s="1"/>
      <c r="T70" s="1">
        <v>25.9</v>
      </c>
      <c r="U70" s="1">
        <v>52.3</v>
      </c>
      <c r="V70">
        <v>2980120</v>
      </c>
    </row>
    <row r="71" spans="1:22" x14ac:dyDescent="0.25">
      <c r="A71" t="s">
        <v>76</v>
      </c>
      <c r="B71" t="s">
        <v>35</v>
      </c>
      <c r="C71" t="s">
        <v>157</v>
      </c>
      <c r="D71" t="s">
        <v>78</v>
      </c>
      <c r="E71" s="1">
        <v>8</v>
      </c>
      <c r="F71" s="1">
        <v>8.1999999999999993</v>
      </c>
      <c r="G71" s="1">
        <v>8.1</v>
      </c>
      <c r="H71" s="1">
        <v>7.8</v>
      </c>
      <c r="I71" s="1">
        <v>9.6999999999999993</v>
      </c>
      <c r="J71" s="1"/>
      <c r="K71" s="1"/>
      <c r="L71" s="1">
        <v>25.8</v>
      </c>
      <c r="M71" s="1">
        <v>7.9</v>
      </c>
      <c r="N71" s="1">
        <v>8.1</v>
      </c>
      <c r="O71" s="1">
        <v>8</v>
      </c>
      <c r="P71" s="1">
        <v>7.4</v>
      </c>
      <c r="Q71" s="1">
        <v>9.6999999999999993</v>
      </c>
      <c r="R71" s="1">
        <v>0.6</v>
      </c>
      <c r="S71" s="1"/>
      <c r="T71" s="1">
        <v>26.2</v>
      </c>
      <c r="U71" s="1">
        <v>52</v>
      </c>
      <c r="V71">
        <v>1392881</v>
      </c>
    </row>
    <row r="72" spans="1:22" x14ac:dyDescent="0.25">
      <c r="A72" t="s">
        <v>76</v>
      </c>
      <c r="B72" t="s">
        <v>37</v>
      </c>
      <c r="C72" t="s">
        <v>158</v>
      </c>
      <c r="D72" t="s">
        <v>104</v>
      </c>
      <c r="E72" s="1">
        <v>7.7</v>
      </c>
      <c r="F72" s="1">
        <v>7.8</v>
      </c>
      <c r="G72" s="1">
        <v>7.9</v>
      </c>
      <c r="H72" s="1">
        <v>8</v>
      </c>
      <c r="I72" s="1">
        <v>9.8000000000000007</v>
      </c>
      <c r="J72" s="1"/>
      <c r="K72" s="1"/>
      <c r="L72" s="1">
        <v>25.5</v>
      </c>
      <c r="M72" s="1">
        <v>7.7</v>
      </c>
      <c r="N72" s="1">
        <v>7.6</v>
      </c>
      <c r="O72" s="1">
        <v>7.7</v>
      </c>
      <c r="P72" s="1">
        <v>7.3</v>
      </c>
      <c r="Q72" s="1">
        <v>9.6999999999999993</v>
      </c>
      <c r="R72" s="1">
        <v>0.3</v>
      </c>
      <c r="S72" s="1"/>
      <c r="T72" s="1">
        <v>25.3</v>
      </c>
      <c r="U72" s="1">
        <v>50.8</v>
      </c>
      <c r="V72">
        <v>3130587</v>
      </c>
    </row>
    <row r="73" spans="1:22" x14ac:dyDescent="0.25">
      <c r="A73" t="s">
        <v>76</v>
      </c>
      <c r="B73" t="s">
        <v>39</v>
      </c>
      <c r="C73" t="s">
        <v>159</v>
      </c>
      <c r="D73" t="s">
        <v>146</v>
      </c>
      <c r="E73" s="1">
        <v>7.8</v>
      </c>
      <c r="F73" s="1">
        <v>7.9</v>
      </c>
      <c r="G73" s="1">
        <v>7.9</v>
      </c>
      <c r="H73" s="1">
        <v>7.8</v>
      </c>
      <c r="I73" s="1">
        <v>9.8000000000000007</v>
      </c>
      <c r="J73" s="1"/>
      <c r="K73" s="1"/>
      <c r="L73" s="1">
        <v>25.5</v>
      </c>
      <c r="M73" s="1">
        <v>7.3</v>
      </c>
      <c r="N73" s="1">
        <v>7.5</v>
      </c>
      <c r="O73" s="1">
        <v>7.5</v>
      </c>
      <c r="P73" s="1">
        <v>7.7</v>
      </c>
      <c r="Q73" s="1">
        <v>9.6</v>
      </c>
      <c r="R73" s="1">
        <v>0</v>
      </c>
      <c r="S73" s="1"/>
      <c r="T73" s="1">
        <v>24.6</v>
      </c>
      <c r="U73" s="1">
        <v>50.1</v>
      </c>
      <c r="V73">
        <v>3014958</v>
      </c>
    </row>
    <row r="74" spans="1:22" x14ac:dyDescent="0.25">
      <c r="A74" t="s">
        <v>76</v>
      </c>
      <c r="B74" t="s">
        <v>41</v>
      </c>
      <c r="C74" t="s">
        <v>72</v>
      </c>
      <c r="D74" t="s">
        <v>32</v>
      </c>
      <c r="E74" s="1">
        <v>8</v>
      </c>
      <c r="F74" s="1">
        <v>8.1999999999999993</v>
      </c>
      <c r="G74" s="1">
        <v>8</v>
      </c>
      <c r="H74" s="1">
        <v>7.7</v>
      </c>
      <c r="I74" s="1">
        <v>9.6</v>
      </c>
      <c r="J74" s="1"/>
      <c r="K74" s="1"/>
      <c r="L74" s="1">
        <v>25.6</v>
      </c>
      <c r="M74" s="1">
        <v>7.3</v>
      </c>
      <c r="N74" s="1">
        <v>7.4</v>
      </c>
      <c r="O74" s="1">
        <v>7.4</v>
      </c>
      <c r="P74" s="1">
        <v>7.4</v>
      </c>
      <c r="Q74" s="1">
        <v>9.1</v>
      </c>
      <c r="R74" s="1">
        <v>0.3</v>
      </c>
      <c r="S74" s="1"/>
      <c r="T74" s="1">
        <v>24.2</v>
      </c>
      <c r="U74" s="1">
        <v>49.8</v>
      </c>
      <c r="V74">
        <v>3074466</v>
      </c>
    </row>
    <row r="75" spans="1:22" x14ac:dyDescent="0.25">
      <c r="A75" t="s">
        <v>76</v>
      </c>
      <c r="B75" t="s">
        <v>43</v>
      </c>
      <c r="C75" t="s">
        <v>77</v>
      </c>
      <c r="D75" t="s">
        <v>78</v>
      </c>
      <c r="E75" s="1">
        <v>7.7</v>
      </c>
      <c r="F75" s="1">
        <v>8.1</v>
      </c>
      <c r="G75" s="1">
        <v>7.8</v>
      </c>
      <c r="H75" s="1">
        <v>7.7</v>
      </c>
      <c r="I75" s="1">
        <v>9.4</v>
      </c>
      <c r="J75" s="1"/>
      <c r="K75" s="1"/>
      <c r="L75" s="1">
        <v>24.9</v>
      </c>
      <c r="M75" s="1">
        <v>7.4</v>
      </c>
      <c r="N75" s="1">
        <v>7.3</v>
      </c>
      <c r="O75" s="1">
        <v>7.3</v>
      </c>
      <c r="P75" s="1">
        <v>7.6</v>
      </c>
      <c r="Q75" s="1">
        <v>9.5</v>
      </c>
      <c r="R75" s="1">
        <v>0.6</v>
      </c>
      <c r="S75" s="1"/>
      <c r="T75" s="1">
        <v>24.8</v>
      </c>
      <c r="U75" s="1">
        <v>49.7</v>
      </c>
      <c r="V75">
        <v>3154128</v>
      </c>
    </row>
    <row r="76" spans="1:22" x14ac:dyDescent="0.25">
      <c r="A76" t="s">
        <v>76</v>
      </c>
      <c r="B76" t="s">
        <v>45</v>
      </c>
      <c r="C76" t="s">
        <v>160</v>
      </c>
      <c r="D76" t="s">
        <v>146</v>
      </c>
      <c r="E76" s="1">
        <v>7.9</v>
      </c>
      <c r="F76" s="1">
        <v>8</v>
      </c>
      <c r="G76" s="1">
        <v>7.8</v>
      </c>
      <c r="H76" s="1">
        <v>7.7</v>
      </c>
      <c r="I76" s="1">
        <v>9.3000000000000007</v>
      </c>
      <c r="J76" s="1"/>
      <c r="K76" s="1"/>
      <c r="L76" s="1">
        <v>25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/>
      <c r="T76" s="1">
        <v>0</v>
      </c>
      <c r="U76" s="1">
        <v>25</v>
      </c>
      <c r="V76">
        <v>1866148</v>
      </c>
    </row>
    <row r="77" spans="1:22" ht="24.95" customHeight="1" x14ac:dyDescent="0.25">
      <c r="A77" t="s">
        <v>79</v>
      </c>
      <c r="B77" t="s">
        <v>30</v>
      </c>
      <c r="C77" t="s">
        <v>161</v>
      </c>
      <c r="D77" t="s">
        <v>125</v>
      </c>
      <c r="E77" s="1">
        <v>8.1999999999999993</v>
      </c>
      <c r="F77" s="1">
        <v>8.4</v>
      </c>
      <c r="G77" s="1">
        <v>8.3000000000000007</v>
      </c>
      <c r="H77" s="1">
        <v>8</v>
      </c>
      <c r="I77" s="1">
        <v>9.3000000000000007</v>
      </c>
      <c r="J77" s="1"/>
      <c r="K77" s="1"/>
      <c r="L77" s="1">
        <v>25.8</v>
      </c>
      <c r="M77" s="1">
        <v>7.8</v>
      </c>
      <c r="N77" s="1">
        <v>7.6</v>
      </c>
      <c r="O77" s="1">
        <v>7.9</v>
      </c>
      <c r="P77" s="1">
        <v>8.5</v>
      </c>
      <c r="Q77" s="1">
        <v>9.1</v>
      </c>
      <c r="R77" s="1">
        <v>0</v>
      </c>
      <c r="S77" s="1"/>
      <c r="T77" s="1">
        <v>24.8</v>
      </c>
      <c r="U77" s="1">
        <v>50.6</v>
      </c>
      <c r="V77">
        <v>2384590</v>
      </c>
    </row>
    <row r="78" spans="1:22" x14ac:dyDescent="0.25">
      <c r="A78" t="s">
        <v>79</v>
      </c>
      <c r="B78" t="s">
        <v>33</v>
      </c>
      <c r="C78" t="s">
        <v>162</v>
      </c>
      <c r="D78" t="s">
        <v>95</v>
      </c>
      <c r="E78" s="1">
        <v>7.9</v>
      </c>
      <c r="F78" s="1">
        <v>8.1999999999999993</v>
      </c>
      <c r="G78" s="1">
        <v>7.1</v>
      </c>
      <c r="H78" s="1">
        <v>7.1</v>
      </c>
      <c r="I78" s="1">
        <v>9.6999999999999993</v>
      </c>
      <c r="J78" s="1"/>
      <c r="K78" s="1"/>
      <c r="L78" s="1">
        <v>24.7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/>
      <c r="T78" s="1">
        <v>0</v>
      </c>
      <c r="U78" s="1">
        <v>24.7</v>
      </c>
      <c r="V78">
        <v>2606795</v>
      </c>
    </row>
    <row r="79" spans="1:22" ht="24.95" customHeight="1" x14ac:dyDescent="0.25">
      <c r="A79" t="s">
        <v>163</v>
      </c>
      <c r="B79" t="s">
        <v>30</v>
      </c>
      <c r="C79" t="s">
        <v>164</v>
      </c>
      <c r="D79" t="s">
        <v>152</v>
      </c>
      <c r="E79" s="1">
        <v>8.5</v>
      </c>
      <c r="F79" s="1">
        <v>8.5</v>
      </c>
      <c r="G79" s="1">
        <v>8.1999999999999993</v>
      </c>
      <c r="H79" s="1">
        <v>7.7</v>
      </c>
      <c r="I79" s="1">
        <v>9.6</v>
      </c>
      <c r="J79" s="1"/>
      <c r="K79" s="1"/>
      <c r="L79" s="1">
        <v>26.3</v>
      </c>
      <c r="M79" s="1">
        <v>7.7</v>
      </c>
      <c r="N79" s="1">
        <v>8</v>
      </c>
      <c r="O79" s="1">
        <v>7.7</v>
      </c>
      <c r="P79" s="1">
        <v>8</v>
      </c>
      <c r="Q79" s="1">
        <v>9.4</v>
      </c>
      <c r="R79" s="1">
        <v>0</v>
      </c>
      <c r="S79" s="1"/>
      <c r="T79" s="1">
        <v>25.1</v>
      </c>
      <c r="U79" s="1">
        <v>51.4</v>
      </c>
      <c r="V79">
        <v>2242456</v>
      </c>
    </row>
  </sheetData>
  <autoFilter ref="A1:V79" xr:uid="{8AE3CB32-A13B-4539-AB26-070AD7D46B2E}"/>
  <pageMargins left="7.874015748031496E-2" right="7.874015748031496E-2" top="0.35433070866141736" bottom="0.31496062992125984" header="0.11811023622047245" footer="0.11811023622047245"/>
  <pageSetup paperSize="9" scale="81" fitToHeight="6" orientation="landscape" r:id="rId1"/>
  <headerFooter>
    <oddHeader>&amp;L&amp;"-,Bold"&amp;12London 2018 NDP Team&amp;C&amp;"-,Bold"&amp;14&amp;A&amp;R&amp;"-,Bold"&amp;12Saturday 17th March 2018</oddHeader>
    <oddFooter>&amp;LKaren Gent</oddFooter>
  </headerFooter>
  <rowBreaks count="1" manualBreakCount="1">
    <brk id="3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5244-FB32-47C9-80C2-AA7A9CDAC9C4}">
  <dimension ref="A1:U73"/>
  <sheetViews>
    <sheetView workbookViewId="0">
      <pane ySplit="1" topLeftCell="A43" activePane="bottomLeft" state="frozen"/>
      <selection pane="bottomLeft" activeCell="T43" sqref="T43"/>
    </sheetView>
  </sheetViews>
  <sheetFormatPr defaultRowHeight="15" x14ac:dyDescent="0.25"/>
  <cols>
    <col min="1" max="1" width="14.7109375" bestFit="1" customWidth="1"/>
    <col min="2" max="2" width="6.42578125" bestFit="1" customWidth="1"/>
    <col min="3" max="3" width="22.85546875" bestFit="1" customWidth="1"/>
    <col min="4" max="4" width="15.5703125" bestFit="1" customWidth="1"/>
    <col min="5" max="8" width="6.7109375" bestFit="1" customWidth="1"/>
    <col min="9" max="10" width="7" bestFit="1" customWidth="1"/>
    <col min="11" max="14" width="6.7109375" bestFit="1" customWidth="1"/>
    <col min="15" max="15" width="7" bestFit="1" customWidth="1"/>
    <col min="16" max="16" width="7.7109375" bestFit="1" customWidth="1"/>
    <col min="17" max="17" width="7" bestFit="1" customWidth="1"/>
    <col min="18" max="18" width="15.28515625" bestFit="1" customWidth="1"/>
    <col min="19" max="19" width="7" bestFit="1" customWidth="1"/>
    <col min="20" max="20" width="7" customWidth="1"/>
    <col min="21" max="21" width="13.42578125" bestFit="1" customWidth="1"/>
  </cols>
  <sheetData>
    <row r="1" spans="1:2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19</v>
      </c>
      <c r="R1" s="2" t="s">
        <v>20</v>
      </c>
      <c r="S1" s="2" t="s">
        <v>214</v>
      </c>
      <c r="T1" s="2" t="s">
        <v>215</v>
      </c>
      <c r="U1" s="2" t="s">
        <v>28</v>
      </c>
    </row>
    <row r="2" spans="1:21" x14ac:dyDescent="0.25">
      <c r="A2" t="s">
        <v>165</v>
      </c>
      <c r="B2" t="s">
        <v>30</v>
      </c>
      <c r="C2" t="s">
        <v>96</v>
      </c>
      <c r="D2" t="s">
        <v>78</v>
      </c>
      <c r="E2" s="1">
        <v>7.5</v>
      </c>
      <c r="F2" s="1">
        <v>8.1999999999999993</v>
      </c>
      <c r="G2" s="1">
        <v>8.1999999999999993</v>
      </c>
      <c r="H2" s="1">
        <v>8</v>
      </c>
      <c r="I2" s="1">
        <v>9.8000000000000007</v>
      </c>
      <c r="J2" s="1">
        <v>26</v>
      </c>
      <c r="K2" s="1">
        <v>7.5</v>
      </c>
      <c r="L2" s="1">
        <v>8.1</v>
      </c>
      <c r="M2" s="1">
        <v>8.6</v>
      </c>
      <c r="N2" s="1">
        <v>8.8000000000000007</v>
      </c>
      <c r="O2" s="1">
        <v>10</v>
      </c>
      <c r="P2" s="1">
        <v>0</v>
      </c>
      <c r="Q2" s="1">
        <v>26.7</v>
      </c>
      <c r="R2" s="1">
        <v>52.7</v>
      </c>
      <c r="S2" s="4">
        <f>VLOOKUP(U2,'R&amp;C'!A:E,5,FALSE)</f>
        <v>0.9</v>
      </c>
      <c r="T2" s="4" t="s">
        <v>215</v>
      </c>
      <c r="U2">
        <v>2848415</v>
      </c>
    </row>
    <row r="3" spans="1:21" x14ac:dyDescent="0.25">
      <c r="A3" t="s">
        <v>165</v>
      </c>
      <c r="B3" t="s">
        <v>33</v>
      </c>
      <c r="C3" t="s">
        <v>44</v>
      </c>
      <c r="D3" t="s">
        <v>32</v>
      </c>
      <c r="E3" s="1">
        <v>7.5</v>
      </c>
      <c r="F3" s="1">
        <v>8.4</v>
      </c>
      <c r="G3" s="1">
        <v>8.1</v>
      </c>
      <c r="H3" s="1">
        <v>8.4</v>
      </c>
      <c r="I3" s="1">
        <v>9.9</v>
      </c>
      <c r="J3" s="1">
        <v>26.4</v>
      </c>
      <c r="K3" s="1">
        <v>7</v>
      </c>
      <c r="L3" s="1">
        <v>7.7</v>
      </c>
      <c r="M3" s="1">
        <v>8.1</v>
      </c>
      <c r="N3" s="1">
        <v>8.6</v>
      </c>
      <c r="O3" s="1">
        <v>9.9</v>
      </c>
      <c r="P3" s="1">
        <v>0</v>
      </c>
      <c r="Q3" s="1">
        <v>25.7</v>
      </c>
      <c r="R3" s="1">
        <v>52.1</v>
      </c>
      <c r="S3" s="4">
        <f>VLOOKUP(U3,'R&amp;C'!A:E,5,FALSE)</f>
        <v>0.8</v>
      </c>
      <c r="T3" s="4" t="s">
        <v>215</v>
      </c>
      <c r="U3">
        <v>2403277</v>
      </c>
    </row>
    <row r="4" spans="1:21" x14ac:dyDescent="0.25">
      <c r="A4" t="s">
        <v>165</v>
      </c>
      <c r="B4" t="s">
        <v>35</v>
      </c>
      <c r="C4" t="s">
        <v>97</v>
      </c>
      <c r="D4" t="s">
        <v>32</v>
      </c>
      <c r="E4" s="1">
        <v>7.4</v>
      </c>
      <c r="F4" s="1">
        <v>7.8</v>
      </c>
      <c r="G4" s="1">
        <v>7.5</v>
      </c>
      <c r="H4" s="1">
        <v>7.7</v>
      </c>
      <c r="I4" s="1">
        <v>9.9</v>
      </c>
      <c r="J4" s="1">
        <v>25.1</v>
      </c>
      <c r="K4" s="1">
        <v>7.6</v>
      </c>
      <c r="L4" s="1">
        <v>8</v>
      </c>
      <c r="M4" s="1">
        <v>8.1</v>
      </c>
      <c r="N4" s="1">
        <v>8.1999999999999993</v>
      </c>
      <c r="O4" s="1">
        <v>10</v>
      </c>
      <c r="P4" s="1">
        <v>0</v>
      </c>
      <c r="Q4" s="1">
        <v>26.1</v>
      </c>
      <c r="R4" s="1">
        <v>51.2</v>
      </c>
      <c r="S4" s="4">
        <f>VLOOKUP(U4,'R&amp;C'!A:E,5,FALSE)</f>
        <v>0.88</v>
      </c>
      <c r="T4" s="4"/>
      <c r="U4">
        <v>2550043</v>
      </c>
    </row>
    <row r="5" spans="1:21" x14ac:dyDescent="0.25">
      <c r="A5" t="s">
        <v>165</v>
      </c>
      <c r="B5" t="s">
        <v>37</v>
      </c>
      <c r="C5" t="s">
        <v>98</v>
      </c>
      <c r="D5" t="s">
        <v>32</v>
      </c>
      <c r="E5" s="1">
        <v>7.5</v>
      </c>
      <c r="F5" s="1">
        <v>8.3000000000000007</v>
      </c>
      <c r="G5" s="1">
        <v>8.1</v>
      </c>
      <c r="H5" s="1">
        <v>7.9</v>
      </c>
      <c r="I5" s="1">
        <v>9.8000000000000007</v>
      </c>
      <c r="J5" s="1">
        <v>25.8</v>
      </c>
      <c r="K5" s="1">
        <v>7.7</v>
      </c>
      <c r="L5" s="1">
        <v>7.9</v>
      </c>
      <c r="M5" s="1">
        <v>7.2</v>
      </c>
      <c r="N5" s="1">
        <v>7.8</v>
      </c>
      <c r="O5" s="1">
        <v>9.6999999999999993</v>
      </c>
      <c r="P5" s="1">
        <v>0</v>
      </c>
      <c r="Q5" s="1">
        <v>25.2</v>
      </c>
      <c r="R5" s="1">
        <v>51</v>
      </c>
      <c r="S5" s="4">
        <f>VLOOKUP(U5,'R&amp;C'!A:E,5,FALSE)</f>
        <v>0.9</v>
      </c>
      <c r="T5" s="4"/>
      <c r="U5">
        <v>3167834</v>
      </c>
    </row>
    <row r="6" spans="1:21" x14ac:dyDescent="0.25">
      <c r="A6" t="s">
        <v>165</v>
      </c>
      <c r="B6" t="s">
        <v>39</v>
      </c>
      <c r="C6" t="s">
        <v>34</v>
      </c>
      <c r="D6" t="s">
        <v>32</v>
      </c>
      <c r="E6" s="1">
        <v>7.1</v>
      </c>
      <c r="F6" s="1">
        <v>8.1999999999999993</v>
      </c>
      <c r="G6" s="1">
        <v>7.7</v>
      </c>
      <c r="H6" s="1">
        <v>8</v>
      </c>
      <c r="I6" s="1">
        <v>9.8000000000000007</v>
      </c>
      <c r="J6" s="1">
        <v>25.5</v>
      </c>
      <c r="K6" s="1">
        <v>6.9</v>
      </c>
      <c r="L6" s="1">
        <v>7.4</v>
      </c>
      <c r="M6" s="1">
        <v>7.6</v>
      </c>
      <c r="N6" s="1">
        <v>7.7</v>
      </c>
      <c r="O6" s="1">
        <v>9.6</v>
      </c>
      <c r="P6" s="1">
        <v>0</v>
      </c>
      <c r="Q6" s="1">
        <v>24.6</v>
      </c>
      <c r="R6" s="1">
        <v>50.1</v>
      </c>
      <c r="S6" s="4">
        <f>VLOOKUP(U6,'R&amp;C'!A:E,5,FALSE)</f>
        <v>0.8</v>
      </c>
      <c r="T6" s="4"/>
      <c r="U6">
        <v>1970647</v>
      </c>
    </row>
    <row r="7" spans="1:21" x14ac:dyDescent="0.25">
      <c r="A7" t="s">
        <v>165</v>
      </c>
      <c r="B7" t="s">
        <v>41</v>
      </c>
      <c r="C7" t="s">
        <v>99</v>
      </c>
      <c r="D7" t="s">
        <v>78</v>
      </c>
      <c r="E7" s="1">
        <v>7.5</v>
      </c>
      <c r="F7" s="1">
        <v>7.4</v>
      </c>
      <c r="G7" s="1">
        <v>7.6</v>
      </c>
      <c r="H7" s="1">
        <v>8.1999999999999993</v>
      </c>
      <c r="I7" s="1">
        <v>9.8000000000000007</v>
      </c>
      <c r="J7" s="1">
        <v>24.9</v>
      </c>
      <c r="K7" s="1">
        <v>7</v>
      </c>
      <c r="L7" s="1">
        <v>7.6</v>
      </c>
      <c r="M7" s="1">
        <v>7.3</v>
      </c>
      <c r="N7" s="1">
        <v>7.7</v>
      </c>
      <c r="O7" s="1">
        <v>9.6</v>
      </c>
      <c r="P7" s="1">
        <v>0</v>
      </c>
      <c r="Q7" s="1">
        <v>24.5</v>
      </c>
      <c r="R7" s="1">
        <v>49.4</v>
      </c>
      <c r="S7" s="4">
        <f>VLOOKUP(U7,'R&amp;C'!A:E,5,FALSE)</f>
        <v>0.8</v>
      </c>
      <c r="T7" s="4"/>
      <c r="U7">
        <v>2779588</v>
      </c>
    </row>
    <row r="8" spans="1:21" x14ac:dyDescent="0.25">
      <c r="A8" t="s">
        <v>165</v>
      </c>
      <c r="B8" t="s">
        <v>43</v>
      </c>
      <c r="C8" t="s">
        <v>36</v>
      </c>
      <c r="D8" t="s">
        <v>32</v>
      </c>
      <c r="E8" s="1">
        <v>6.9</v>
      </c>
      <c r="F8" s="1">
        <v>7.4</v>
      </c>
      <c r="G8" s="1">
        <v>7.4</v>
      </c>
      <c r="H8" s="1">
        <v>7.5</v>
      </c>
      <c r="I8" s="1">
        <v>9.5</v>
      </c>
      <c r="J8" s="1">
        <v>24.3</v>
      </c>
      <c r="K8" s="1">
        <v>6.9</v>
      </c>
      <c r="L8" s="1">
        <v>7.5</v>
      </c>
      <c r="M8" s="1">
        <v>7.1</v>
      </c>
      <c r="N8" s="1">
        <v>7.2</v>
      </c>
      <c r="O8" s="1">
        <v>9.6</v>
      </c>
      <c r="P8" s="1">
        <v>0</v>
      </c>
      <c r="Q8" s="1">
        <v>23.9</v>
      </c>
      <c r="R8" s="1">
        <v>48.2</v>
      </c>
      <c r="S8" s="4">
        <f>VLOOKUP(U8,'R&amp;C'!A:E,5,FALSE)</f>
        <v>0.88</v>
      </c>
      <c r="T8" s="4"/>
      <c r="U8">
        <v>3053057</v>
      </c>
    </row>
    <row r="9" spans="1:21" x14ac:dyDescent="0.25">
      <c r="A9" t="s">
        <v>165</v>
      </c>
      <c r="B9" t="s">
        <v>45</v>
      </c>
      <c r="C9" t="s">
        <v>101</v>
      </c>
      <c r="D9" t="s">
        <v>95</v>
      </c>
      <c r="E9" s="1">
        <v>7.1</v>
      </c>
      <c r="F9" s="1">
        <v>7.6</v>
      </c>
      <c r="G9" s="1">
        <v>8</v>
      </c>
      <c r="H9" s="1">
        <v>7.8</v>
      </c>
      <c r="I9" s="1">
        <v>9.8000000000000007</v>
      </c>
      <c r="J9" s="1">
        <v>25.2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25.2</v>
      </c>
      <c r="S9" s="4">
        <f>VLOOKUP(U9,'R&amp;C'!A:E,5,FALSE)</f>
        <v>0.74</v>
      </c>
      <c r="T9" s="4"/>
      <c r="U9">
        <v>2784710</v>
      </c>
    </row>
    <row r="10" spans="1:21" x14ac:dyDescent="0.25">
      <c r="A10" t="s">
        <v>166</v>
      </c>
      <c r="B10" t="s">
        <v>30</v>
      </c>
      <c r="C10" t="s">
        <v>48</v>
      </c>
      <c r="D10" t="s">
        <v>32</v>
      </c>
      <c r="E10" s="1">
        <v>7.3</v>
      </c>
      <c r="F10" s="1">
        <v>8.1999999999999993</v>
      </c>
      <c r="G10" s="1">
        <v>8.1</v>
      </c>
      <c r="H10" s="1">
        <v>8.1999999999999993</v>
      </c>
      <c r="I10" s="1">
        <v>9.9</v>
      </c>
      <c r="J10" s="1">
        <v>26.2</v>
      </c>
      <c r="K10" s="1">
        <v>7.6</v>
      </c>
      <c r="L10" s="1">
        <v>7.8</v>
      </c>
      <c r="M10" s="1">
        <v>8</v>
      </c>
      <c r="N10" s="1">
        <v>8</v>
      </c>
      <c r="O10" s="1">
        <v>9.9</v>
      </c>
      <c r="P10" s="1">
        <v>0</v>
      </c>
      <c r="Q10" s="1">
        <v>25.7</v>
      </c>
      <c r="R10" s="1">
        <v>51.9</v>
      </c>
      <c r="S10" s="4">
        <f>VLOOKUP(U10,'R&amp;C'!A:E,5,FALSE)</f>
        <v>0.86</v>
      </c>
      <c r="T10" s="4" t="s">
        <v>215</v>
      </c>
      <c r="U10">
        <v>3181903</v>
      </c>
    </row>
    <row r="11" spans="1:21" x14ac:dyDescent="0.25">
      <c r="A11" t="s">
        <v>166</v>
      </c>
      <c r="B11" t="s">
        <v>33</v>
      </c>
      <c r="C11" t="s">
        <v>109</v>
      </c>
      <c r="D11" t="s">
        <v>110</v>
      </c>
      <c r="E11" s="1">
        <v>7.7</v>
      </c>
      <c r="F11" s="1">
        <v>7.7</v>
      </c>
      <c r="G11" s="1">
        <v>8.1999999999999993</v>
      </c>
      <c r="H11" s="1">
        <v>8.1999999999999993</v>
      </c>
      <c r="I11" s="1">
        <v>9.6999999999999993</v>
      </c>
      <c r="J11" s="1">
        <v>25.6</v>
      </c>
      <c r="K11" s="1">
        <v>7</v>
      </c>
      <c r="L11" s="1">
        <v>7.5</v>
      </c>
      <c r="M11" s="1">
        <v>7.8</v>
      </c>
      <c r="N11" s="1">
        <v>7.9</v>
      </c>
      <c r="O11" s="1">
        <v>9.8000000000000007</v>
      </c>
      <c r="P11" s="1">
        <v>0</v>
      </c>
      <c r="Q11" s="1">
        <v>25.1</v>
      </c>
      <c r="R11" s="1">
        <v>50.7</v>
      </c>
      <c r="S11" s="4">
        <f>VLOOKUP(U11,'R&amp;C'!A:E,5,FALSE)</f>
        <v>0.94</v>
      </c>
      <c r="T11" s="4" t="s">
        <v>215</v>
      </c>
      <c r="U11">
        <v>2493076</v>
      </c>
    </row>
    <row r="12" spans="1:21" x14ac:dyDescent="0.25">
      <c r="A12" t="s">
        <v>166</v>
      </c>
      <c r="B12" t="s">
        <v>35</v>
      </c>
      <c r="C12" t="s">
        <v>111</v>
      </c>
      <c r="D12" t="s">
        <v>104</v>
      </c>
      <c r="E12" s="1">
        <v>7.2</v>
      </c>
      <c r="F12" s="1">
        <v>8</v>
      </c>
      <c r="G12" s="1">
        <v>7.9</v>
      </c>
      <c r="H12" s="1">
        <v>7.9</v>
      </c>
      <c r="I12" s="1">
        <v>9.9</v>
      </c>
      <c r="J12" s="1">
        <v>25.7</v>
      </c>
      <c r="K12" s="1">
        <v>7</v>
      </c>
      <c r="L12" s="1">
        <v>7.6</v>
      </c>
      <c r="M12" s="1">
        <v>7.7</v>
      </c>
      <c r="N12" s="1">
        <v>7.3</v>
      </c>
      <c r="O12" s="1">
        <v>9.9</v>
      </c>
      <c r="P12" s="1">
        <v>0</v>
      </c>
      <c r="Q12" s="1">
        <v>24.8</v>
      </c>
      <c r="R12" s="1">
        <v>50.5</v>
      </c>
      <c r="S12" s="4">
        <f>VLOOKUP(U12,'R&amp;C'!A:E,5,FALSE)</f>
        <v>0.9</v>
      </c>
      <c r="T12" s="4"/>
      <c r="U12">
        <v>1551406</v>
      </c>
    </row>
    <row r="13" spans="1:21" x14ac:dyDescent="0.25">
      <c r="A13" t="s">
        <v>166</v>
      </c>
      <c r="B13" t="s">
        <v>37</v>
      </c>
      <c r="C13" t="s">
        <v>49</v>
      </c>
      <c r="D13" t="s">
        <v>32</v>
      </c>
      <c r="E13" s="1">
        <v>6.9</v>
      </c>
      <c r="F13" s="1">
        <v>7.4</v>
      </c>
      <c r="G13" s="1">
        <v>7.4</v>
      </c>
      <c r="H13" s="1">
        <v>7.5</v>
      </c>
      <c r="I13" s="1">
        <v>9.9</v>
      </c>
      <c r="J13" s="1">
        <v>24.7</v>
      </c>
      <c r="K13" s="1">
        <v>6.7</v>
      </c>
      <c r="L13" s="1">
        <v>7.4</v>
      </c>
      <c r="M13" s="1">
        <v>7.5</v>
      </c>
      <c r="N13" s="1">
        <v>7.6</v>
      </c>
      <c r="O13" s="1">
        <v>9.6</v>
      </c>
      <c r="P13" s="1">
        <v>0</v>
      </c>
      <c r="Q13" s="1">
        <v>24.5</v>
      </c>
      <c r="R13" s="1">
        <v>49.2</v>
      </c>
      <c r="S13" s="4">
        <f>VLOOKUP(U13,'R&amp;C'!A:E,5,FALSE)</f>
        <v>0.72</v>
      </c>
      <c r="T13" s="4"/>
      <c r="U13">
        <v>2032132</v>
      </c>
    </row>
    <row r="14" spans="1:21" x14ac:dyDescent="0.25">
      <c r="A14" t="s">
        <v>166</v>
      </c>
      <c r="B14" t="s">
        <v>39</v>
      </c>
      <c r="C14" t="s">
        <v>52</v>
      </c>
      <c r="D14" t="s">
        <v>32</v>
      </c>
      <c r="E14" s="1">
        <v>7.1</v>
      </c>
      <c r="F14" s="1">
        <v>7.4</v>
      </c>
      <c r="G14" s="1">
        <v>7.5</v>
      </c>
      <c r="H14" s="1">
        <v>7.6</v>
      </c>
      <c r="I14" s="1">
        <v>9.5</v>
      </c>
      <c r="J14" s="1">
        <v>24.4</v>
      </c>
      <c r="K14" s="1">
        <v>6.9</v>
      </c>
      <c r="L14" s="1">
        <v>7.1</v>
      </c>
      <c r="M14" s="1">
        <v>7.6</v>
      </c>
      <c r="N14" s="1">
        <v>7.6</v>
      </c>
      <c r="O14" s="1">
        <v>9.6</v>
      </c>
      <c r="P14" s="1">
        <v>0</v>
      </c>
      <c r="Q14" s="1">
        <v>24.3</v>
      </c>
      <c r="R14" s="1">
        <v>48.7</v>
      </c>
      <c r="S14" s="4">
        <f>VLOOKUP(U14,'R&amp;C'!A:E,5,FALSE)</f>
        <v>0.84</v>
      </c>
      <c r="T14" s="4"/>
      <c r="U14">
        <v>2277908</v>
      </c>
    </row>
    <row r="15" spans="1:21" x14ac:dyDescent="0.25">
      <c r="A15" t="s">
        <v>167</v>
      </c>
      <c r="B15" t="s">
        <v>30</v>
      </c>
      <c r="C15" t="s">
        <v>54</v>
      </c>
      <c r="D15" t="s">
        <v>32</v>
      </c>
      <c r="E15" s="1">
        <v>6.8</v>
      </c>
      <c r="F15" s="1">
        <v>7.4</v>
      </c>
      <c r="G15" s="1">
        <v>7.4</v>
      </c>
      <c r="H15" s="1">
        <v>7.3</v>
      </c>
      <c r="I15" s="1">
        <v>9.9</v>
      </c>
      <c r="J15" s="1">
        <v>24.6</v>
      </c>
      <c r="K15" s="1">
        <v>6.6</v>
      </c>
      <c r="L15" s="1">
        <v>7.9</v>
      </c>
      <c r="M15" s="1">
        <v>7.6</v>
      </c>
      <c r="N15" s="1">
        <v>7.4</v>
      </c>
      <c r="O15" s="1">
        <v>9.9</v>
      </c>
      <c r="P15" s="1">
        <v>0</v>
      </c>
      <c r="Q15" s="1">
        <v>24.9</v>
      </c>
      <c r="R15" s="1">
        <v>49.5</v>
      </c>
      <c r="S15" s="4">
        <f>VLOOKUP(U15,'R&amp;C'!A:E,5,FALSE)</f>
        <v>0.78</v>
      </c>
      <c r="T15" s="4" t="s">
        <v>215</v>
      </c>
      <c r="U15">
        <v>2994008</v>
      </c>
    </row>
    <row r="16" spans="1:21" x14ac:dyDescent="0.25">
      <c r="A16" t="s">
        <v>167</v>
      </c>
      <c r="B16" t="s">
        <v>33</v>
      </c>
      <c r="C16" t="s">
        <v>55</v>
      </c>
      <c r="D16" t="s">
        <v>32</v>
      </c>
      <c r="E16" s="1">
        <v>6.6</v>
      </c>
      <c r="F16" s="1">
        <v>7.5</v>
      </c>
      <c r="G16" s="1">
        <v>7.5</v>
      </c>
      <c r="H16" s="1">
        <v>7.4</v>
      </c>
      <c r="I16" s="1">
        <v>9.5</v>
      </c>
      <c r="J16" s="1">
        <v>24.4</v>
      </c>
      <c r="K16" s="1">
        <v>6.7</v>
      </c>
      <c r="L16" s="1">
        <v>7.4</v>
      </c>
      <c r="M16" s="1">
        <v>7.4</v>
      </c>
      <c r="N16" s="1">
        <v>7.6</v>
      </c>
      <c r="O16" s="1">
        <v>9.8000000000000007</v>
      </c>
      <c r="P16" s="1">
        <v>0</v>
      </c>
      <c r="Q16" s="1">
        <v>24.6</v>
      </c>
      <c r="R16" s="1">
        <v>49</v>
      </c>
      <c r="S16" s="4">
        <f>VLOOKUP(U16,'R&amp;C'!A:E,5,FALSE)</f>
        <v>0.78</v>
      </c>
      <c r="T16" s="4" t="s">
        <v>215</v>
      </c>
      <c r="U16">
        <v>2561602</v>
      </c>
    </row>
    <row r="17" spans="1:21" x14ac:dyDescent="0.25">
      <c r="A17" t="s">
        <v>167</v>
      </c>
      <c r="B17" t="s">
        <v>35</v>
      </c>
      <c r="C17" t="s">
        <v>112</v>
      </c>
      <c r="D17" t="s">
        <v>104</v>
      </c>
      <c r="E17" s="1">
        <v>6.9</v>
      </c>
      <c r="F17" s="1">
        <v>7.3</v>
      </c>
      <c r="G17" s="1">
        <v>7.2</v>
      </c>
      <c r="H17" s="1">
        <v>7</v>
      </c>
      <c r="I17" s="1">
        <v>9.9</v>
      </c>
      <c r="J17" s="1">
        <v>24.1</v>
      </c>
      <c r="K17" s="1">
        <v>7</v>
      </c>
      <c r="L17" s="1">
        <v>8</v>
      </c>
      <c r="M17" s="1">
        <v>7.4</v>
      </c>
      <c r="N17" s="1">
        <v>7.8</v>
      </c>
      <c r="O17" s="1">
        <v>9.8000000000000007</v>
      </c>
      <c r="P17" s="1">
        <v>0</v>
      </c>
      <c r="Q17" s="1">
        <v>24.8</v>
      </c>
      <c r="R17" s="1">
        <v>48.9</v>
      </c>
      <c r="S17" s="4">
        <f>VLOOKUP(U17,'R&amp;C'!A:E,5,FALSE)</f>
        <v>0.74</v>
      </c>
      <c r="T17" s="4"/>
      <c r="U17">
        <v>2307591</v>
      </c>
    </row>
    <row r="18" spans="1:21" x14ac:dyDescent="0.25">
      <c r="A18" t="s">
        <v>168</v>
      </c>
      <c r="B18" t="s">
        <v>30</v>
      </c>
      <c r="C18" t="s">
        <v>38</v>
      </c>
      <c r="D18" t="s">
        <v>32</v>
      </c>
      <c r="E18" s="1">
        <v>7.3</v>
      </c>
      <c r="F18" s="1">
        <v>7.3</v>
      </c>
      <c r="G18" s="1">
        <v>7.5</v>
      </c>
      <c r="H18" s="1">
        <v>7.5</v>
      </c>
      <c r="I18" s="1">
        <v>9.9</v>
      </c>
      <c r="J18" s="1">
        <v>24.7</v>
      </c>
      <c r="K18" s="1">
        <v>6.9</v>
      </c>
      <c r="L18" s="1">
        <v>7.3</v>
      </c>
      <c r="M18" s="1">
        <v>7.2</v>
      </c>
      <c r="N18" s="1">
        <v>7.3</v>
      </c>
      <c r="O18" s="1">
        <v>9.9</v>
      </c>
      <c r="P18" s="1">
        <v>0</v>
      </c>
      <c r="Q18" s="1">
        <v>24.4</v>
      </c>
      <c r="R18" s="1">
        <v>49.1</v>
      </c>
      <c r="S18" s="4">
        <f>VLOOKUP(U18,'R&amp;C'!A:E,5,FALSE)</f>
        <v>0.8</v>
      </c>
      <c r="T18" s="4" t="s">
        <v>215</v>
      </c>
      <c r="U18">
        <v>2268937</v>
      </c>
    </row>
    <row r="19" spans="1:21" x14ac:dyDescent="0.25">
      <c r="A19" t="s">
        <v>168</v>
      </c>
      <c r="B19" t="s">
        <v>33</v>
      </c>
      <c r="C19" t="s">
        <v>103</v>
      </c>
      <c r="D19" t="s">
        <v>104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</v>
      </c>
      <c r="L19" s="1">
        <v>6.3</v>
      </c>
      <c r="M19" s="1">
        <v>6.1</v>
      </c>
      <c r="N19" s="1">
        <v>5.9</v>
      </c>
      <c r="O19" s="1">
        <v>9.8000000000000007</v>
      </c>
      <c r="P19" s="1">
        <v>0</v>
      </c>
      <c r="Q19" s="1">
        <v>21.8</v>
      </c>
      <c r="R19" s="1">
        <v>21.8</v>
      </c>
      <c r="S19" s="4">
        <f>VLOOKUP(U19,'R&amp;C'!A:E,5,FALSE)</f>
        <v>0.72</v>
      </c>
      <c r="T19" s="4"/>
      <c r="U19">
        <v>2673297</v>
      </c>
    </row>
    <row r="20" spans="1:21" x14ac:dyDescent="0.25">
      <c r="A20" t="s">
        <v>169</v>
      </c>
      <c r="B20" t="s">
        <v>30</v>
      </c>
      <c r="C20" t="s">
        <v>115</v>
      </c>
      <c r="D20" t="s">
        <v>78</v>
      </c>
      <c r="E20" s="1">
        <v>7.5</v>
      </c>
      <c r="F20" s="1">
        <v>8</v>
      </c>
      <c r="G20" s="1">
        <v>8.3000000000000007</v>
      </c>
      <c r="H20" s="1">
        <v>8.5</v>
      </c>
      <c r="I20" s="1">
        <v>9.6999999999999993</v>
      </c>
      <c r="J20" s="1">
        <v>26</v>
      </c>
      <c r="K20" s="1">
        <v>7.1</v>
      </c>
      <c r="L20" s="1">
        <v>7.5</v>
      </c>
      <c r="M20" s="1">
        <v>7.7</v>
      </c>
      <c r="N20" s="1">
        <v>7.7</v>
      </c>
      <c r="O20" s="1">
        <v>9.6999999999999993</v>
      </c>
      <c r="P20" s="1">
        <v>0</v>
      </c>
      <c r="Q20" s="1">
        <v>24.9</v>
      </c>
      <c r="R20" s="1">
        <v>50.9</v>
      </c>
      <c r="S20" s="4">
        <f>VLOOKUP(U20,'R&amp;C'!A:E,5,FALSE)</f>
        <v>0.86</v>
      </c>
      <c r="T20" s="4" t="s">
        <v>215</v>
      </c>
      <c r="U20">
        <v>2288280</v>
      </c>
    </row>
    <row r="21" spans="1:21" x14ac:dyDescent="0.25">
      <c r="A21" t="s">
        <v>169</v>
      </c>
      <c r="B21" t="s">
        <v>33</v>
      </c>
      <c r="C21" t="s">
        <v>116</v>
      </c>
      <c r="D21" t="s">
        <v>104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6.8</v>
      </c>
      <c r="L21" s="1">
        <v>8</v>
      </c>
      <c r="M21" s="1">
        <v>7.9</v>
      </c>
      <c r="N21" s="1">
        <v>7.9</v>
      </c>
      <c r="O21" s="1">
        <v>9.6</v>
      </c>
      <c r="P21" s="1">
        <v>0</v>
      </c>
      <c r="Q21" s="1">
        <v>25.4</v>
      </c>
      <c r="R21" s="1">
        <v>25.4</v>
      </c>
      <c r="S21" s="4">
        <f>VLOOKUP(U21,'R&amp;C'!A:E,5,FALSE)</f>
        <v>0.98</v>
      </c>
      <c r="T21" s="4"/>
      <c r="U21">
        <v>2918307</v>
      </c>
    </row>
    <row r="22" spans="1:21" x14ac:dyDescent="0.25">
      <c r="A22" t="s">
        <v>169</v>
      </c>
      <c r="B22" t="s">
        <v>35</v>
      </c>
      <c r="C22" t="s">
        <v>117</v>
      </c>
      <c r="D22" t="s">
        <v>78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7</v>
      </c>
      <c r="L22" s="1">
        <v>7.7</v>
      </c>
      <c r="M22" s="1">
        <v>8</v>
      </c>
      <c r="N22" s="1">
        <v>7.7</v>
      </c>
      <c r="O22" s="1">
        <v>9.8000000000000007</v>
      </c>
      <c r="P22" s="1">
        <v>0</v>
      </c>
      <c r="Q22" s="1">
        <v>25.2</v>
      </c>
      <c r="R22" s="1">
        <v>25.2</v>
      </c>
      <c r="S22" s="4">
        <f>VLOOKUP(U22,'R&amp;C'!A:E,5,FALSE)</f>
        <v>0.92</v>
      </c>
      <c r="T22" s="4"/>
      <c r="U22">
        <v>2604748</v>
      </c>
    </row>
    <row r="23" spans="1:21" x14ac:dyDescent="0.25">
      <c r="A23" t="s">
        <v>170</v>
      </c>
      <c r="B23" t="s">
        <v>30</v>
      </c>
      <c r="C23" t="s">
        <v>118</v>
      </c>
      <c r="D23" t="s">
        <v>110</v>
      </c>
      <c r="E23" s="1">
        <v>8</v>
      </c>
      <c r="F23" s="1">
        <v>8.1999999999999993</v>
      </c>
      <c r="G23" s="1">
        <v>8.9</v>
      </c>
      <c r="H23" s="1">
        <v>9</v>
      </c>
      <c r="I23" s="1">
        <v>9.9</v>
      </c>
      <c r="J23" s="1">
        <v>27</v>
      </c>
      <c r="K23" s="1">
        <v>7.7</v>
      </c>
      <c r="L23" s="1">
        <v>8.5</v>
      </c>
      <c r="M23" s="1">
        <v>8.5</v>
      </c>
      <c r="N23" s="1">
        <v>9.1</v>
      </c>
      <c r="O23" s="1">
        <v>9.9</v>
      </c>
      <c r="P23" s="1">
        <v>0</v>
      </c>
      <c r="Q23" s="1">
        <v>26.9</v>
      </c>
      <c r="R23" s="1">
        <v>53.9</v>
      </c>
      <c r="S23" s="4">
        <f>VLOOKUP(U23,'R&amp;C'!A:E,5,FALSE)</f>
        <v>0.92</v>
      </c>
      <c r="T23" s="4" t="s">
        <v>215</v>
      </c>
      <c r="U23">
        <v>2911531</v>
      </c>
    </row>
    <row r="24" spans="1:21" x14ac:dyDescent="0.25">
      <c r="A24" t="s">
        <v>170</v>
      </c>
      <c r="B24" t="s">
        <v>33</v>
      </c>
      <c r="C24" t="s">
        <v>120</v>
      </c>
      <c r="D24" t="s">
        <v>78</v>
      </c>
      <c r="E24" s="1">
        <v>7</v>
      </c>
      <c r="F24" s="1">
        <v>7.8</v>
      </c>
      <c r="G24" s="1">
        <v>7.9</v>
      </c>
      <c r="H24" s="1">
        <v>7.6</v>
      </c>
      <c r="I24" s="1">
        <v>9.9</v>
      </c>
      <c r="J24" s="1">
        <v>25.3</v>
      </c>
      <c r="K24" s="1">
        <v>7.1</v>
      </c>
      <c r="L24" s="1">
        <v>7.5</v>
      </c>
      <c r="M24" s="1">
        <v>7.4</v>
      </c>
      <c r="N24" s="1">
        <v>8</v>
      </c>
      <c r="O24" s="1">
        <v>9.9</v>
      </c>
      <c r="P24" s="1">
        <v>0</v>
      </c>
      <c r="Q24" s="1">
        <v>24.8</v>
      </c>
      <c r="R24" s="1">
        <v>50.1</v>
      </c>
      <c r="S24" s="4">
        <f>VLOOKUP(U24,'R&amp;C'!A:E,5,FALSE)</f>
        <v>0.88</v>
      </c>
      <c r="T24" s="4" t="s">
        <v>215</v>
      </c>
      <c r="U24">
        <v>3153789</v>
      </c>
    </row>
    <row r="25" spans="1:21" x14ac:dyDescent="0.25">
      <c r="A25" t="s">
        <v>170</v>
      </c>
      <c r="B25" t="s">
        <v>35</v>
      </c>
      <c r="C25" t="s">
        <v>119</v>
      </c>
      <c r="D25" t="s">
        <v>32</v>
      </c>
      <c r="E25" s="1">
        <v>6.9</v>
      </c>
      <c r="F25" s="1">
        <v>7.5</v>
      </c>
      <c r="G25" s="1">
        <v>7.8</v>
      </c>
      <c r="H25" s="1">
        <v>8</v>
      </c>
      <c r="I25" s="1">
        <v>9.6999999999999993</v>
      </c>
      <c r="J25" s="1">
        <v>25</v>
      </c>
      <c r="K25" s="1">
        <v>6.6</v>
      </c>
      <c r="L25" s="1">
        <v>8.1</v>
      </c>
      <c r="M25" s="1">
        <v>7.6</v>
      </c>
      <c r="N25" s="1">
        <v>7.7</v>
      </c>
      <c r="O25" s="1">
        <v>9.8000000000000007</v>
      </c>
      <c r="P25" s="1">
        <v>0</v>
      </c>
      <c r="Q25" s="1">
        <v>25.1</v>
      </c>
      <c r="R25" s="1">
        <v>50.1</v>
      </c>
      <c r="S25" s="4">
        <f>VLOOKUP(U25,'R&amp;C'!A:E,5,FALSE)</f>
        <v>0.8</v>
      </c>
      <c r="T25" s="4"/>
      <c r="U25">
        <v>3055872</v>
      </c>
    </row>
    <row r="26" spans="1:21" x14ac:dyDescent="0.25">
      <c r="A26" t="s">
        <v>170</v>
      </c>
      <c r="B26" t="s">
        <v>37</v>
      </c>
      <c r="C26" t="s">
        <v>121</v>
      </c>
      <c r="D26" t="s">
        <v>78</v>
      </c>
      <c r="E26" s="1">
        <v>6.8</v>
      </c>
      <c r="F26" s="1">
        <v>7.5</v>
      </c>
      <c r="G26" s="1">
        <v>7.8</v>
      </c>
      <c r="H26" s="1">
        <v>7.8</v>
      </c>
      <c r="I26" s="1">
        <v>9.6</v>
      </c>
      <c r="J26" s="1">
        <v>24.9</v>
      </c>
      <c r="K26" s="1">
        <v>6.8</v>
      </c>
      <c r="L26" s="1">
        <v>7.2</v>
      </c>
      <c r="M26" s="1">
        <v>7.1</v>
      </c>
      <c r="N26" s="1">
        <v>7.3</v>
      </c>
      <c r="O26" s="1">
        <v>9.6999999999999993</v>
      </c>
      <c r="P26" s="1">
        <v>0</v>
      </c>
      <c r="Q26" s="1">
        <v>24</v>
      </c>
      <c r="R26" s="1">
        <v>48.9</v>
      </c>
      <c r="S26" s="4">
        <f>VLOOKUP(U26,'R&amp;C'!A:E,5,FALSE)</f>
        <v>0.94</v>
      </c>
      <c r="T26" s="4"/>
      <c r="U26">
        <v>2283323</v>
      </c>
    </row>
    <row r="27" spans="1:21" x14ac:dyDescent="0.25">
      <c r="A27" t="s">
        <v>170</v>
      </c>
      <c r="B27" t="s">
        <v>39</v>
      </c>
      <c r="C27" t="s">
        <v>122</v>
      </c>
      <c r="D27" t="s">
        <v>110</v>
      </c>
      <c r="E27" s="1">
        <v>6.8</v>
      </c>
      <c r="F27" s="1">
        <v>7.9</v>
      </c>
      <c r="G27" s="1">
        <v>7.4</v>
      </c>
      <c r="H27" s="1">
        <v>7.4</v>
      </c>
      <c r="I27" s="1">
        <v>9.6</v>
      </c>
      <c r="J27" s="1">
        <v>24.4</v>
      </c>
      <c r="K27" s="1">
        <v>6.4</v>
      </c>
      <c r="L27" s="1">
        <v>7.4</v>
      </c>
      <c r="M27" s="1">
        <v>7.3</v>
      </c>
      <c r="N27" s="1">
        <v>7.8</v>
      </c>
      <c r="O27" s="1">
        <v>9.4</v>
      </c>
      <c r="P27" s="1">
        <v>0</v>
      </c>
      <c r="Q27" s="1">
        <v>24.1</v>
      </c>
      <c r="R27" s="1">
        <v>48.5</v>
      </c>
      <c r="S27" s="4">
        <f>VLOOKUP(U27,'R&amp;C'!A:E,5,FALSE)</f>
        <v>0.8</v>
      </c>
      <c r="T27" s="4"/>
      <c r="U27">
        <v>3186982</v>
      </c>
    </row>
    <row r="28" spans="1:21" x14ac:dyDescent="0.25">
      <c r="A28" t="s">
        <v>170</v>
      </c>
      <c r="B28" t="s">
        <v>41</v>
      </c>
      <c r="C28" t="s">
        <v>61</v>
      </c>
      <c r="D28" t="s">
        <v>32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6.9</v>
      </c>
      <c r="L28" s="1">
        <v>8</v>
      </c>
      <c r="M28" s="1">
        <v>7.5</v>
      </c>
      <c r="N28" s="1">
        <v>7.9</v>
      </c>
      <c r="O28" s="1">
        <v>10</v>
      </c>
      <c r="P28" s="1">
        <v>0</v>
      </c>
      <c r="Q28" s="1">
        <v>25.4</v>
      </c>
      <c r="R28" s="1">
        <v>25.4</v>
      </c>
      <c r="S28" s="4">
        <f>VLOOKUP(U28,'R&amp;C'!A:E,5,FALSE)</f>
        <v>0.78</v>
      </c>
      <c r="T28" s="4"/>
      <c r="U28">
        <v>3164392</v>
      </c>
    </row>
    <row r="29" spans="1:21" x14ac:dyDescent="0.25">
      <c r="A29" t="s">
        <v>171</v>
      </c>
      <c r="B29" t="s">
        <v>30</v>
      </c>
      <c r="C29" t="s">
        <v>114</v>
      </c>
      <c r="D29" t="s">
        <v>78</v>
      </c>
      <c r="E29" s="1">
        <v>7.2</v>
      </c>
      <c r="F29" s="1">
        <v>7.9</v>
      </c>
      <c r="G29" s="1">
        <v>7.9</v>
      </c>
      <c r="H29" s="1">
        <v>8.4</v>
      </c>
      <c r="I29" s="1">
        <v>9.9</v>
      </c>
      <c r="J29" s="1">
        <v>25.7</v>
      </c>
      <c r="K29" s="1">
        <v>7.1</v>
      </c>
      <c r="L29" s="1">
        <v>7.4</v>
      </c>
      <c r="M29" s="1">
        <v>7.5</v>
      </c>
      <c r="N29" s="1">
        <v>7.7</v>
      </c>
      <c r="O29" s="1">
        <v>9.8000000000000007</v>
      </c>
      <c r="P29" s="1">
        <v>0</v>
      </c>
      <c r="Q29" s="1">
        <v>24.7</v>
      </c>
      <c r="R29" s="1">
        <v>50.4</v>
      </c>
      <c r="S29" s="4">
        <f>VLOOKUP(U29,'R&amp;C'!A:E,5,FALSE)</f>
        <v>0.8</v>
      </c>
      <c r="T29" s="4" t="s">
        <v>215</v>
      </c>
      <c r="U29">
        <v>3001500</v>
      </c>
    </row>
    <row r="30" spans="1:21" x14ac:dyDescent="0.25">
      <c r="A30" t="s">
        <v>172</v>
      </c>
      <c r="B30" t="s">
        <v>30</v>
      </c>
      <c r="C30" t="s">
        <v>50</v>
      </c>
      <c r="D30" t="s">
        <v>32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6.5</v>
      </c>
      <c r="L30" s="1">
        <v>7.1</v>
      </c>
      <c r="M30" s="1">
        <v>7</v>
      </c>
      <c r="N30" s="1">
        <v>7.7</v>
      </c>
      <c r="O30" s="1">
        <v>9.6</v>
      </c>
      <c r="P30" s="1">
        <v>0</v>
      </c>
      <c r="Q30" s="1">
        <v>23.7</v>
      </c>
      <c r="R30" s="1">
        <v>23.7</v>
      </c>
      <c r="S30" s="4">
        <f>VLOOKUP(U30,'R&amp;C'!A:E,5,FALSE)</f>
        <v>0.72</v>
      </c>
      <c r="T30" s="4"/>
      <c r="U30">
        <v>3041651</v>
      </c>
    </row>
    <row r="31" spans="1:21" x14ac:dyDescent="0.25">
      <c r="A31" t="s">
        <v>173</v>
      </c>
      <c r="B31" t="s">
        <v>30</v>
      </c>
      <c r="C31" t="s">
        <v>124</v>
      </c>
      <c r="D31" t="s">
        <v>125</v>
      </c>
      <c r="E31" s="1">
        <v>7.5</v>
      </c>
      <c r="F31" s="1">
        <v>7.9</v>
      </c>
      <c r="G31" s="1">
        <v>7.6</v>
      </c>
      <c r="H31" s="1">
        <v>7.9</v>
      </c>
      <c r="I31" s="1">
        <v>9.6</v>
      </c>
      <c r="J31" s="1">
        <v>25.1</v>
      </c>
      <c r="K31" s="1">
        <v>7.6</v>
      </c>
      <c r="L31" s="1">
        <v>7.9</v>
      </c>
      <c r="M31" s="1">
        <v>7.8</v>
      </c>
      <c r="N31" s="1">
        <v>8</v>
      </c>
      <c r="O31" s="1">
        <v>9.6999999999999993</v>
      </c>
      <c r="P31" s="1">
        <v>0</v>
      </c>
      <c r="Q31" s="1">
        <v>25.4</v>
      </c>
      <c r="R31" s="1">
        <v>50.5</v>
      </c>
      <c r="S31" s="4">
        <f>VLOOKUP(U31,'R&amp;C'!A:E,5,FALSE)</f>
        <v>0.9</v>
      </c>
      <c r="T31" s="4" t="s">
        <v>215</v>
      </c>
      <c r="U31">
        <v>2255951</v>
      </c>
    </row>
    <row r="32" spans="1:21" x14ac:dyDescent="0.25">
      <c r="A32" t="s">
        <v>174</v>
      </c>
      <c r="B32" t="s">
        <v>30</v>
      </c>
      <c r="C32" t="s">
        <v>126</v>
      </c>
      <c r="D32" t="s">
        <v>125</v>
      </c>
      <c r="E32" s="1">
        <v>8.1999999999999993</v>
      </c>
      <c r="F32" s="1">
        <v>8.3000000000000007</v>
      </c>
      <c r="G32" s="1">
        <v>8.4</v>
      </c>
      <c r="H32" s="1">
        <v>8.5</v>
      </c>
      <c r="I32" s="1">
        <v>9.8000000000000007</v>
      </c>
      <c r="J32" s="1">
        <v>26.5</v>
      </c>
      <c r="K32" s="1">
        <v>8.1</v>
      </c>
      <c r="L32" s="1">
        <v>8.1999999999999993</v>
      </c>
      <c r="M32" s="1">
        <v>8.1</v>
      </c>
      <c r="N32" s="1">
        <v>8.1999999999999993</v>
      </c>
      <c r="O32" s="1">
        <v>9.9</v>
      </c>
      <c r="P32" s="1">
        <v>0</v>
      </c>
      <c r="Q32" s="1">
        <v>26.2</v>
      </c>
      <c r="R32" s="1">
        <v>52.7</v>
      </c>
      <c r="S32" s="4">
        <f>VLOOKUP(U32,'R&amp;C'!A:E,5,FALSE)</f>
        <v>0.92</v>
      </c>
      <c r="T32" s="4" t="s">
        <v>215</v>
      </c>
      <c r="U32">
        <v>2944177</v>
      </c>
    </row>
    <row r="33" spans="1:21" x14ac:dyDescent="0.25">
      <c r="A33" t="s">
        <v>174</v>
      </c>
      <c r="B33" t="s">
        <v>33</v>
      </c>
      <c r="C33" t="s">
        <v>127</v>
      </c>
      <c r="D33" t="s">
        <v>104</v>
      </c>
      <c r="E33" s="1">
        <v>8.4</v>
      </c>
      <c r="F33" s="1">
        <v>8.5</v>
      </c>
      <c r="G33" s="1">
        <v>8.3000000000000007</v>
      </c>
      <c r="H33" s="1">
        <v>8.3000000000000007</v>
      </c>
      <c r="I33" s="1">
        <v>10</v>
      </c>
      <c r="J33" s="1">
        <v>26.7</v>
      </c>
      <c r="K33" s="1">
        <v>8.1999999999999993</v>
      </c>
      <c r="L33" s="1">
        <v>8.5</v>
      </c>
      <c r="M33" s="1">
        <v>8</v>
      </c>
      <c r="N33" s="1">
        <v>7.9</v>
      </c>
      <c r="O33" s="1">
        <v>9.6999999999999993</v>
      </c>
      <c r="P33" s="1">
        <v>0</v>
      </c>
      <c r="Q33" s="1">
        <v>25.9</v>
      </c>
      <c r="R33" s="1">
        <v>52.6</v>
      </c>
      <c r="S33" s="4">
        <f>VLOOKUP(U33,'R&amp;C'!A:E,5,FALSE)</f>
        <v>0.92</v>
      </c>
      <c r="T33" s="4" t="s">
        <v>215</v>
      </c>
      <c r="U33">
        <v>2810476</v>
      </c>
    </row>
    <row r="34" spans="1:21" x14ac:dyDescent="0.25">
      <c r="A34" t="s">
        <v>174</v>
      </c>
      <c r="B34" t="s">
        <v>35</v>
      </c>
      <c r="C34" t="s">
        <v>128</v>
      </c>
      <c r="D34" t="s">
        <v>78</v>
      </c>
      <c r="E34" s="1">
        <v>8.6999999999999993</v>
      </c>
      <c r="F34" s="1">
        <v>8.3000000000000007</v>
      </c>
      <c r="G34" s="1">
        <v>8.4</v>
      </c>
      <c r="H34" s="1">
        <v>8.4</v>
      </c>
      <c r="I34" s="1">
        <v>9.5</v>
      </c>
      <c r="J34" s="1">
        <v>26.3</v>
      </c>
      <c r="K34" s="1">
        <v>8.1999999999999993</v>
      </c>
      <c r="L34" s="1">
        <v>8.3000000000000007</v>
      </c>
      <c r="M34" s="1">
        <v>8.1999999999999993</v>
      </c>
      <c r="N34" s="1">
        <v>8.4</v>
      </c>
      <c r="O34" s="1">
        <v>9.6999999999999993</v>
      </c>
      <c r="P34" s="1">
        <v>0</v>
      </c>
      <c r="Q34" s="1">
        <v>26.2</v>
      </c>
      <c r="R34" s="1">
        <v>52.5</v>
      </c>
      <c r="S34" s="4">
        <f>VLOOKUP(U34,'R&amp;C'!A:E,5,FALSE)</f>
        <v>0.84</v>
      </c>
      <c r="T34" s="4"/>
      <c r="U34">
        <v>2372795</v>
      </c>
    </row>
    <row r="35" spans="1:21" x14ac:dyDescent="0.25">
      <c r="A35" t="s">
        <v>174</v>
      </c>
      <c r="B35" t="s">
        <v>37</v>
      </c>
      <c r="C35" t="s">
        <v>58</v>
      </c>
      <c r="D35" t="s">
        <v>32</v>
      </c>
      <c r="E35" s="1">
        <v>7.8</v>
      </c>
      <c r="F35" s="1">
        <v>8</v>
      </c>
      <c r="G35" s="1">
        <v>8.1999999999999993</v>
      </c>
      <c r="H35" s="1">
        <v>7.9</v>
      </c>
      <c r="I35" s="1">
        <v>9.8000000000000007</v>
      </c>
      <c r="J35" s="1">
        <v>25.7</v>
      </c>
      <c r="K35" s="1">
        <v>7.4</v>
      </c>
      <c r="L35" s="1">
        <v>7.8</v>
      </c>
      <c r="M35" s="1">
        <v>7.5</v>
      </c>
      <c r="N35" s="1">
        <v>6.8</v>
      </c>
      <c r="O35" s="1">
        <v>9.4</v>
      </c>
      <c r="P35" s="1">
        <v>0</v>
      </c>
      <c r="Q35" s="1">
        <v>24.3</v>
      </c>
      <c r="R35" s="1">
        <v>50</v>
      </c>
      <c r="S35" s="4">
        <f>VLOOKUP(U35,'R&amp;C'!A:E,5,FALSE)</f>
        <v>0.88</v>
      </c>
      <c r="T35" s="4"/>
      <c r="U35">
        <v>2375241</v>
      </c>
    </row>
    <row r="36" spans="1:21" x14ac:dyDescent="0.25">
      <c r="A36" t="s">
        <v>175</v>
      </c>
      <c r="B36" t="s">
        <v>30</v>
      </c>
      <c r="C36" t="s">
        <v>130</v>
      </c>
      <c r="D36" t="s">
        <v>32</v>
      </c>
      <c r="E36" s="1">
        <v>7.1</v>
      </c>
      <c r="F36" s="1">
        <v>7.9</v>
      </c>
      <c r="G36" s="1">
        <v>8</v>
      </c>
      <c r="H36" s="1">
        <v>8.4</v>
      </c>
      <c r="I36" s="1">
        <v>10</v>
      </c>
      <c r="J36" s="1">
        <v>25.9</v>
      </c>
      <c r="K36" s="1">
        <v>6.9</v>
      </c>
      <c r="L36" s="1">
        <v>8</v>
      </c>
      <c r="M36" s="1">
        <v>7.4</v>
      </c>
      <c r="N36" s="1">
        <v>7.9</v>
      </c>
      <c r="O36" s="1">
        <v>9.8000000000000007</v>
      </c>
      <c r="P36" s="1">
        <v>0</v>
      </c>
      <c r="Q36" s="1">
        <v>25.1</v>
      </c>
      <c r="R36" s="1">
        <v>51</v>
      </c>
      <c r="S36" s="4">
        <f>VLOOKUP(U36,'R&amp;C'!A:E,5,FALSE)</f>
        <v>0.9</v>
      </c>
      <c r="T36" s="4" t="s">
        <v>215</v>
      </c>
      <c r="U36">
        <v>494437</v>
      </c>
    </row>
    <row r="37" spans="1:21" x14ac:dyDescent="0.25">
      <c r="A37" t="s">
        <v>175</v>
      </c>
      <c r="B37" t="s">
        <v>33</v>
      </c>
      <c r="C37" t="s">
        <v>131</v>
      </c>
      <c r="D37" t="s">
        <v>78</v>
      </c>
      <c r="E37" s="1">
        <v>7.4</v>
      </c>
      <c r="F37" s="1">
        <v>7.5</v>
      </c>
      <c r="G37" s="1">
        <v>7.2</v>
      </c>
      <c r="H37" s="1">
        <v>7.2</v>
      </c>
      <c r="I37" s="1">
        <v>9.6</v>
      </c>
      <c r="J37" s="1">
        <v>24.2</v>
      </c>
      <c r="K37" s="1">
        <v>7.4</v>
      </c>
      <c r="L37" s="1">
        <v>8.1999999999999993</v>
      </c>
      <c r="M37" s="1">
        <v>8.1999999999999993</v>
      </c>
      <c r="N37" s="1">
        <v>8.1999999999999993</v>
      </c>
      <c r="O37" s="1">
        <v>9.9</v>
      </c>
      <c r="P37" s="1">
        <v>0</v>
      </c>
      <c r="Q37" s="1">
        <v>26.3</v>
      </c>
      <c r="R37" s="1">
        <v>50.5</v>
      </c>
      <c r="S37" s="4">
        <f>VLOOKUP(U37,'R&amp;C'!A:E,5,FALSE)</f>
        <v>0.88</v>
      </c>
      <c r="T37" s="4" t="s">
        <v>215</v>
      </c>
      <c r="U37">
        <v>1560959</v>
      </c>
    </row>
    <row r="38" spans="1:21" x14ac:dyDescent="0.25">
      <c r="A38" t="s">
        <v>175</v>
      </c>
      <c r="B38" t="s">
        <v>35</v>
      </c>
      <c r="C38" t="s">
        <v>132</v>
      </c>
      <c r="D38" t="s">
        <v>78</v>
      </c>
      <c r="E38" s="1">
        <v>7.2</v>
      </c>
      <c r="F38" s="1">
        <v>7.4</v>
      </c>
      <c r="G38" s="1">
        <v>7.4</v>
      </c>
      <c r="H38" s="1">
        <v>7.5</v>
      </c>
      <c r="I38" s="1">
        <v>9.9</v>
      </c>
      <c r="J38" s="1">
        <v>24.7</v>
      </c>
      <c r="K38" s="1">
        <v>7.2</v>
      </c>
      <c r="L38" s="1">
        <v>8</v>
      </c>
      <c r="M38" s="1">
        <v>7.7</v>
      </c>
      <c r="N38" s="1">
        <v>7.7</v>
      </c>
      <c r="O38" s="1">
        <v>9.9</v>
      </c>
      <c r="P38" s="1">
        <v>0</v>
      </c>
      <c r="Q38" s="1">
        <v>25.3</v>
      </c>
      <c r="R38" s="1">
        <v>50</v>
      </c>
      <c r="S38" s="4">
        <f>VLOOKUP(U38,'R&amp;C'!A:E,5,FALSE)</f>
        <v>0.92</v>
      </c>
      <c r="T38" s="4"/>
      <c r="U38">
        <v>1624411</v>
      </c>
    </row>
    <row r="39" spans="1:21" x14ac:dyDescent="0.25">
      <c r="A39" t="s">
        <v>175</v>
      </c>
      <c r="B39" t="s">
        <v>37</v>
      </c>
      <c r="C39" t="s">
        <v>133</v>
      </c>
      <c r="D39" t="s">
        <v>104</v>
      </c>
      <c r="E39" s="1">
        <v>7</v>
      </c>
      <c r="F39" s="1">
        <v>7.5</v>
      </c>
      <c r="G39" s="1">
        <v>7.5</v>
      </c>
      <c r="H39" s="1">
        <v>8</v>
      </c>
      <c r="I39" s="1">
        <v>9.5</v>
      </c>
      <c r="J39" s="1">
        <v>24.5</v>
      </c>
      <c r="K39" s="1">
        <v>6.8</v>
      </c>
      <c r="L39" s="1">
        <v>7.4</v>
      </c>
      <c r="M39" s="1">
        <v>7.6</v>
      </c>
      <c r="N39" s="1">
        <v>7.8</v>
      </c>
      <c r="O39" s="1">
        <v>9.6</v>
      </c>
      <c r="P39" s="1">
        <v>0</v>
      </c>
      <c r="Q39" s="1">
        <v>24.6</v>
      </c>
      <c r="R39" s="1">
        <v>49.1</v>
      </c>
      <c r="S39" s="4">
        <f>VLOOKUP(U39,'R&amp;C'!A:E,5,FALSE)</f>
        <v>0.82</v>
      </c>
      <c r="T39" s="4"/>
      <c r="U39">
        <v>3141342</v>
      </c>
    </row>
    <row r="40" spans="1:21" x14ac:dyDescent="0.25">
      <c r="A40" t="s">
        <v>176</v>
      </c>
      <c r="B40" t="s">
        <v>30</v>
      </c>
      <c r="C40" t="s">
        <v>129</v>
      </c>
      <c r="D40" t="s">
        <v>32</v>
      </c>
      <c r="E40" s="1">
        <v>8</v>
      </c>
      <c r="F40" s="1">
        <v>7.9</v>
      </c>
      <c r="G40" s="1">
        <v>7.7</v>
      </c>
      <c r="H40" s="1">
        <v>7.7</v>
      </c>
      <c r="I40" s="1">
        <v>9.6999999999999993</v>
      </c>
      <c r="J40" s="1">
        <v>25.3</v>
      </c>
      <c r="K40" s="1">
        <v>8</v>
      </c>
      <c r="L40" s="1">
        <v>8.1</v>
      </c>
      <c r="M40" s="1">
        <v>7.9</v>
      </c>
      <c r="N40" s="1">
        <v>7.8</v>
      </c>
      <c r="O40" s="1">
        <v>9.3000000000000007</v>
      </c>
      <c r="P40" s="1">
        <v>0</v>
      </c>
      <c r="Q40" s="1">
        <v>25.2</v>
      </c>
      <c r="R40" s="1">
        <v>50.5</v>
      </c>
      <c r="S40" s="4">
        <f>VLOOKUP(U40,'R&amp;C'!A:E,5,FALSE)</f>
        <v>0.8</v>
      </c>
      <c r="T40" s="4" t="s">
        <v>215</v>
      </c>
      <c r="U40">
        <v>3031940</v>
      </c>
    </row>
    <row r="41" spans="1:21" x14ac:dyDescent="0.25">
      <c r="A41" t="s">
        <v>176</v>
      </c>
      <c r="B41" t="s">
        <v>33</v>
      </c>
      <c r="C41" t="s">
        <v>64</v>
      </c>
      <c r="D41" t="s">
        <v>32</v>
      </c>
      <c r="E41" s="1">
        <v>8.1999999999999993</v>
      </c>
      <c r="F41" s="1">
        <v>7.7</v>
      </c>
      <c r="G41" s="1">
        <v>7.7</v>
      </c>
      <c r="H41" s="1">
        <v>7.8</v>
      </c>
      <c r="I41" s="1">
        <v>9.3000000000000007</v>
      </c>
      <c r="J41" s="1">
        <v>24.8</v>
      </c>
      <c r="K41" s="1">
        <v>7.7</v>
      </c>
      <c r="L41" s="1">
        <v>7.5</v>
      </c>
      <c r="M41" s="1">
        <v>7.5</v>
      </c>
      <c r="N41" s="1">
        <v>7.7</v>
      </c>
      <c r="O41" s="1">
        <v>9.1999999999999993</v>
      </c>
      <c r="P41" s="1">
        <v>0</v>
      </c>
      <c r="Q41" s="1">
        <v>24.4</v>
      </c>
      <c r="R41" s="1">
        <v>49.2</v>
      </c>
      <c r="S41" s="4">
        <f>VLOOKUP(U41,'R&amp;C'!A:E,5,FALSE)</f>
        <v>0.74</v>
      </c>
      <c r="T41" s="4" t="s">
        <v>215</v>
      </c>
      <c r="U41">
        <v>1791264</v>
      </c>
    </row>
    <row r="42" spans="1:21" x14ac:dyDescent="0.25">
      <c r="A42" t="s">
        <v>185</v>
      </c>
      <c r="B42" t="s">
        <v>30</v>
      </c>
      <c r="C42" t="s">
        <v>137</v>
      </c>
      <c r="D42" t="s">
        <v>95</v>
      </c>
      <c r="E42" s="1">
        <v>8.3000000000000007</v>
      </c>
      <c r="F42" s="1">
        <v>8.4</v>
      </c>
      <c r="G42" s="1">
        <v>8</v>
      </c>
      <c r="H42" s="1">
        <v>8</v>
      </c>
      <c r="I42" s="1">
        <v>9.9</v>
      </c>
      <c r="J42" s="1">
        <v>26.2</v>
      </c>
      <c r="K42" s="1">
        <v>8.4</v>
      </c>
      <c r="L42" s="1">
        <v>8.4</v>
      </c>
      <c r="M42" s="1">
        <v>8.1999999999999993</v>
      </c>
      <c r="N42" s="1">
        <v>8.1</v>
      </c>
      <c r="O42" s="1">
        <v>9.8000000000000007</v>
      </c>
      <c r="P42" s="1">
        <v>0</v>
      </c>
      <c r="Q42" s="1">
        <v>26.4</v>
      </c>
      <c r="R42" s="1">
        <v>52.6</v>
      </c>
      <c r="S42" s="4">
        <f>VLOOKUP(U42,'R&amp;C'!A:E,5,FALSE)</f>
        <v>0.84</v>
      </c>
      <c r="T42" s="4" t="s">
        <v>215</v>
      </c>
      <c r="U42">
        <v>1744969</v>
      </c>
    </row>
    <row r="43" spans="1:21" x14ac:dyDescent="0.25">
      <c r="A43" t="s">
        <v>185</v>
      </c>
      <c r="B43" t="s">
        <v>33</v>
      </c>
      <c r="C43" t="s">
        <v>139</v>
      </c>
      <c r="D43" t="s">
        <v>125</v>
      </c>
      <c r="E43" s="1">
        <v>8</v>
      </c>
      <c r="F43" s="1">
        <v>8.1</v>
      </c>
      <c r="G43" s="1">
        <v>8.3000000000000007</v>
      </c>
      <c r="H43" s="1">
        <v>8.3000000000000007</v>
      </c>
      <c r="I43" s="1">
        <v>9.5</v>
      </c>
      <c r="J43" s="1">
        <v>25.9</v>
      </c>
      <c r="K43" s="1">
        <v>8.3000000000000007</v>
      </c>
      <c r="L43" s="1">
        <v>8.3000000000000007</v>
      </c>
      <c r="M43" s="1">
        <v>8.3000000000000007</v>
      </c>
      <c r="N43" s="1">
        <v>8.4</v>
      </c>
      <c r="O43" s="1">
        <v>9.6999999999999993</v>
      </c>
      <c r="P43" s="1">
        <v>0</v>
      </c>
      <c r="Q43" s="1">
        <v>26.3</v>
      </c>
      <c r="R43" s="1">
        <v>52.2</v>
      </c>
      <c r="S43" s="4">
        <f>VLOOKUP(U43,'R&amp;C'!A:E,5,FALSE)</f>
        <v>0.92</v>
      </c>
      <c r="T43" s="4" t="s">
        <v>215</v>
      </c>
      <c r="U43">
        <v>1801419</v>
      </c>
    </row>
    <row r="44" spans="1:21" x14ac:dyDescent="0.25">
      <c r="A44" t="s">
        <v>185</v>
      </c>
      <c r="B44" t="s">
        <v>35</v>
      </c>
      <c r="C44" t="s">
        <v>57</v>
      </c>
      <c r="D44" t="s">
        <v>32</v>
      </c>
      <c r="E44" s="1">
        <v>8.1999999999999993</v>
      </c>
      <c r="F44" s="1">
        <v>8.1</v>
      </c>
      <c r="G44" s="1">
        <v>7.9</v>
      </c>
      <c r="H44" s="1">
        <v>7.8</v>
      </c>
      <c r="I44" s="1">
        <v>9.6</v>
      </c>
      <c r="J44" s="1">
        <v>25.6</v>
      </c>
      <c r="K44" s="1">
        <v>8.1999999999999993</v>
      </c>
      <c r="L44" s="1">
        <v>8.1</v>
      </c>
      <c r="M44" s="1">
        <v>8.1999999999999993</v>
      </c>
      <c r="N44" s="1">
        <v>7.6</v>
      </c>
      <c r="O44" s="1">
        <v>9.4</v>
      </c>
      <c r="P44" s="1">
        <v>0</v>
      </c>
      <c r="Q44" s="1">
        <v>25.7</v>
      </c>
      <c r="R44" s="1">
        <v>51.3</v>
      </c>
      <c r="S44" s="4">
        <f>VLOOKUP(U44,'R&amp;C'!A:E,5,FALSE)</f>
        <v>0.76</v>
      </c>
      <c r="T44" s="4"/>
      <c r="U44">
        <v>3080980</v>
      </c>
    </row>
    <row r="45" spans="1:21" x14ac:dyDescent="0.25">
      <c r="A45" t="s">
        <v>185</v>
      </c>
      <c r="B45" t="s">
        <v>37</v>
      </c>
      <c r="C45" t="s">
        <v>140</v>
      </c>
      <c r="D45" t="s">
        <v>125</v>
      </c>
      <c r="E45" s="1">
        <v>8.4</v>
      </c>
      <c r="F45" s="1">
        <v>8.1999999999999993</v>
      </c>
      <c r="G45" s="1">
        <v>8.1</v>
      </c>
      <c r="H45" s="1">
        <v>8.1999999999999993</v>
      </c>
      <c r="I45" s="1">
        <v>9.8000000000000007</v>
      </c>
      <c r="J45" s="1">
        <v>26.2</v>
      </c>
      <c r="K45" s="1">
        <v>7.7</v>
      </c>
      <c r="L45" s="1">
        <v>7.8</v>
      </c>
      <c r="M45" s="1">
        <v>7.7</v>
      </c>
      <c r="N45" s="1">
        <v>7.7</v>
      </c>
      <c r="O45" s="1">
        <v>9.5</v>
      </c>
      <c r="P45" s="1">
        <v>0</v>
      </c>
      <c r="Q45" s="1">
        <v>24.9</v>
      </c>
      <c r="R45" s="1">
        <v>51.1</v>
      </c>
      <c r="S45" s="4">
        <f>VLOOKUP(U45,'R&amp;C'!A:E,5,FALSE)</f>
        <v>0.84</v>
      </c>
      <c r="T45" s="4"/>
      <c r="U45">
        <v>1658471</v>
      </c>
    </row>
    <row r="46" spans="1:21" x14ac:dyDescent="0.25">
      <c r="A46" t="s">
        <v>179</v>
      </c>
      <c r="B46" t="s">
        <v>30</v>
      </c>
      <c r="C46" t="s">
        <v>142</v>
      </c>
      <c r="D46" t="s">
        <v>95</v>
      </c>
      <c r="E46" s="1">
        <v>8.1999999999999993</v>
      </c>
      <c r="F46" s="1">
        <v>8</v>
      </c>
      <c r="G46" s="1">
        <v>8</v>
      </c>
      <c r="H46" s="1">
        <v>8.1999999999999993</v>
      </c>
      <c r="I46" s="1">
        <v>9.9</v>
      </c>
      <c r="J46" s="1">
        <v>26.1</v>
      </c>
      <c r="K46" s="1">
        <v>8</v>
      </c>
      <c r="L46" s="1">
        <v>7.9</v>
      </c>
      <c r="M46" s="1">
        <v>8.3000000000000007</v>
      </c>
      <c r="N46" s="1">
        <v>8.1999999999999993</v>
      </c>
      <c r="O46" s="1">
        <v>9.9</v>
      </c>
      <c r="P46" s="1">
        <v>0</v>
      </c>
      <c r="Q46" s="1">
        <v>26.1</v>
      </c>
      <c r="R46" s="1">
        <v>52.2</v>
      </c>
      <c r="S46" s="4">
        <f>VLOOKUP(U46,'R&amp;C'!A:E,5,FALSE)</f>
        <v>0.78</v>
      </c>
      <c r="T46" s="4" t="s">
        <v>215</v>
      </c>
      <c r="U46">
        <v>3178838</v>
      </c>
    </row>
    <row r="47" spans="1:21" x14ac:dyDescent="0.25">
      <c r="A47" t="s">
        <v>179</v>
      </c>
      <c r="B47" t="s">
        <v>33</v>
      </c>
      <c r="C47" t="s">
        <v>143</v>
      </c>
      <c r="D47" t="s">
        <v>95</v>
      </c>
      <c r="E47" s="1">
        <v>8.4</v>
      </c>
      <c r="F47" s="1">
        <v>8.1</v>
      </c>
      <c r="G47" s="1">
        <v>8.1999999999999993</v>
      </c>
      <c r="H47" s="1">
        <v>8.1999999999999993</v>
      </c>
      <c r="I47" s="1">
        <v>9.6999999999999993</v>
      </c>
      <c r="J47" s="1">
        <v>26.1</v>
      </c>
      <c r="K47" s="1">
        <v>8.1</v>
      </c>
      <c r="L47" s="1">
        <v>8</v>
      </c>
      <c r="M47" s="1">
        <v>8.1999999999999993</v>
      </c>
      <c r="N47" s="1">
        <v>7.9</v>
      </c>
      <c r="O47" s="1">
        <v>9.8000000000000007</v>
      </c>
      <c r="P47" s="1">
        <v>0</v>
      </c>
      <c r="Q47" s="1">
        <v>25.9</v>
      </c>
      <c r="R47" s="1">
        <v>52</v>
      </c>
      <c r="S47" s="4">
        <f>VLOOKUP(U47,'R&amp;C'!A:E,5,FALSE)</f>
        <v>0.9</v>
      </c>
      <c r="T47" s="4" t="s">
        <v>215</v>
      </c>
      <c r="U47">
        <v>1864473</v>
      </c>
    </row>
    <row r="48" spans="1:21" x14ac:dyDescent="0.25">
      <c r="A48" t="s">
        <v>179</v>
      </c>
      <c r="B48" t="s">
        <v>35</v>
      </c>
      <c r="C48" t="s">
        <v>68</v>
      </c>
      <c r="D48" t="s">
        <v>32</v>
      </c>
      <c r="E48" s="1">
        <v>8.8000000000000007</v>
      </c>
      <c r="F48" s="1">
        <v>8.6999999999999993</v>
      </c>
      <c r="G48" s="1">
        <v>8.3000000000000007</v>
      </c>
      <c r="H48" s="1">
        <v>8.9</v>
      </c>
      <c r="I48" s="1">
        <v>9.5</v>
      </c>
      <c r="J48" s="1">
        <v>27</v>
      </c>
      <c r="K48" s="1">
        <v>7.8</v>
      </c>
      <c r="L48" s="1">
        <v>8</v>
      </c>
      <c r="M48" s="1">
        <v>7.9</v>
      </c>
      <c r="N48" s="1">
        <v>7.9</v>
      </c>
      <c r="O48" s="1">
        <v>9.1</v>
      </c>
      <c r="P48" s="1">
        <v>0</v>
      </c>
      <c r="Q48" s="1">
        <v>24.9</v>
      </c>
      <c r="R48" s="1">
        <v>51.9</v>
      </c>
      <c r="S48" s="4">
        <f>VLOOKUP(U48,'R&amp;C'!A:E,5,FALSE)</f>
        <v>0.88</v>
      </c>
      <c r="T48" s="4"/>
      <c r="U48">
        <v>2202985</v>
      </c>
    </row>
    <row r="49" spans="1:21" x14ac:dyDescent="0.25">
      <c r="A49" t="s">
        <v>179</v>
      </c>
      <c r="B49" t="s">
        <v>37</v>
      </c>
      <c r="C49" t="s">
        <v>144</v>
      </c>
      <c r="D49" t="s">
        <v>78</v>
      </c>
      <c r="E49" s="1">
        <v>8.4</v>
      </c>
      <c r="F49" s="1">
        <v>8.3000000000000007</v>
      </c>
      <c r="G49" s="1">
        <v>8</v>
      </c>
      <c r="H49" s="1">
        <v>8</v>
      </c>
      <c r="I49" s="1">
        <v>9.6999999999999993</v>
      </c>
      <c r="J49" s="1">
        <v>26</v>
      </c>
      <c r="K49" s="1">
        <v>7.9</v>
      </c>
      <c r="L49" s="1">
        <v>7.5</v>
      </c>
      <c r="M49" s="1">
        <v>7.9</v>
      </c>
      <c r="N49" s="1">
        <v>7.7</v>
      </c>
      <c r="O49" s="1">
        <v>9.6</v>
      </c>
      <c r="P49" s="1">
        <v>0</v>
      </c>
      <c r="Q49" s="1">
        <v>25.2</v>
      </c>
      <c r="R49" s="1">
        <v>51.2</v>
      </c>
      <c r="S49" s="4"/>
      <c r="T49" s="4"/>
      <c r="U49">
        <v>1623035</v>
      </c>
    </row>
    <row r="50" spans="1:21" x14ac:dyDescent="0.25">
      <c r="A50" t="s">
        <v>179</v>
      </c>
      <c r="B50" t="s">
        <v>39</v>
      </c>
      <c r="C50" t="s">
        <v>69</v>
      </c>
      <c r="D50" t="s">
        <v>32</v>
      </c>
      <c r="E50" s="1">
        <v>7.8</v>
      </c>
      <c r="F50" s="1">
        <v>8.3000000000000007</v>
      </c>
      <c r="G50" s="1">
        <v>7.9</v>
      </c>
      <c r="H50" s="1">
        <v>7.8</v>
      </c>
      <c r="I50" s="1">
        <v>9.5</v>
      </c>
      <c r="J50" s="1">
        <v>25.2</v>
      </c>
      <c r="K50" s="1">
        <v>7.9</v>
      </c>
      <c r="L50" s="1">
        <v>7.8</v>
      </c>
      <c r="M50" s="1">
        <v>8</v>
      </c>
      <c r="N50" s="1">
        <v>7.9</v>
      </c>
      <c r="O50" s="1">
        <v>9.6999999999999993</v>
      </c>
      <c r="P50" s="1">
        <v>0</v>
      </c>
      <c r="Q50" s="1">
        <v>25.5</v>
      </c>
      <c r="R50" s="1">
        <v>50.7</v>
      </c>
      <c r="S50" s="4">
        <f>VLOOKUP(U50,'R&amp;C'!A:E,5,FALSE)</f>
        <v>0.86</v>
      </c>
      <c r="T50" s="4"/>
      <c r="U50">
        <v>542431</v>
      </c>
    </row>
    <row r="51" spans="1:21" x14ac:dyDescent="0.25">
      <c r="A51" t="s">
        <v>179</v>
      </c>
      <c r="B51" t="s">
        <v>41</v>
      </c>
      <c r="C51" t="s">
        <v>145</v>
      </c>
      <c r="D51" t="s">
        <v>146</v>
      </c>
      <c r="E51" s="1">
        <v>8</v>
      </c>
      <c r="F51" s="1">
        <v>8</v>
      </c>
      <c r="G51" s="1">
        <v>7.8</v>
      </c>
      <c r="H51" s="1">
        <v>7.8</v>
      </c>
      <c r="I51" s="1">
        <v>8.9</v>
      </c>
      <c r="J51" s="1">
        <v>24.7</v>
      </c>
      <c r="K51" s="1">
        <v>7.4</v>
      </c>
      <c r="L51" s="1">
        <v>7.7</v>
      </c>
      <c r="M51" s="1">
        <v>7.5</v>
      </c>
      <c r="N51" s="1">
        <v>6.9</v>
      </c>
      <c r="O51" s="1">
        <v>9.1</v>
      </c>
      <c r="P51" s="1">
        <v>0</v>
      </c>
      <c r="Q51" s="1">
        <v>24</v>
      </c>
      <c r="R51" s="1">
        <v>48.7</v>
      </c>
      <c r="S51" s="4">
        <f>VLOOKUP(U51,'R&amp;C'!A:E,5,FALSE)</f>
        <v>0.92</v>
      </c>
      <c r="T51" s="4"/>
      <c r="U51">
        <v>562811</v>
      </c>
    </row>
    <row r="52" spans="1:21" x14ac:dyDescent="0.25">
      <c r="A52" t="s">
        <v>179</v>
      </c>
      <c r="B52" t="s">
        <v>43</v>
      </c>
      <c r="C52" t="s">
        <v>147</v>
      </c>
      <c r="D52" t="s">
        <v>78</v>
      </c>
      <c r="E52" s="1">
        <v>8.1</v>
      </c>
      <c r="F52" s="1">
        <v>8.4</v>
      </c>
      <c r="G52" s="1">
        <v>8.1999999999999993</v>
      </c>
      <c r="H52" s="1">
        <v>8.3000000000000007</v>
      </c>
      <c r="I52" s="1">
        <v>9.9</v>
      </c>
      <c r="J52" s="1">
        <v>26.4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26.4</v>
      </c>
      <c r="S52" s="4"/>
      <c r="T52" s="4"/>
      <c r="U52">
        <v>2179814</v>
      </c>
    </row>
    <row r="53" spans="1:21" x14ac:dyDescent="0.25">
      <c r="A53" t="s">
        <v>186</v>
      </c>
      <c r="B53" t="s">
        <v>30</v>
      </c>
      <c r="C53" t="s">
        <v>135</v>
      </c>
      <c r="D53" t="s">
        <v>125</v>
      </c>
      <c r="E53" s="1">
        <v>8.3000000000000007</v>
      </c>
      <c r="F53" s="1">
        <v>8.1999999999999993</v>
      </c>
      <c r="G53" s="1">
        <v>8</v>
      </c>
      <c r="H53" s="1">
        <v>8</v>
      </c>
      <c r="I53" s="1">
        <v>9.5</v>
      </c>
      <c r="J53" s="1">
        <v>25.7</v>
      </c>
      <c r="K53" s="1">
        <v>8.1</v>
      </c>
      <c r="L53" s="1">
        <v>8</v>
      </c>
      <c r="M53" s="1">
        <v>8.3000000000000007</v>
      </c>
      <c r="N53" s="1">
        <v>8.4</v>
      </c>
      <c r="O53" s="1">
        <v>9.8000000000000007</v>
      </c>
      <c r="P53" s="1">
        <v>0</v>
      </c>
      <c r="Q53" s="1">
        <v>26.2</v>
      </c>
      <c r="R53" s="1">
        <v>51.9</v>
      </c>
      <c r="S53" s="4">
        <f>VLOOKUP(U53,'R&amp;C'!A:E,5,FALSE)</f>
        <v>0.82</v>
      </c>
      <c r="T53" s="4" t="s">
        <v>215</v>
      </c>
      <c r="U53">
        <v>3209150</v>
      </c>
    </row>
    <row r="54" spans="1:21" x14ac:dyDescent="0.25">
      <c r="A54" t="s">
        <v>187</v>
      </c>
      <c r="B54" t="s">
        <v>30</v>
      </c>
      <c r="C54" t="s">
        <v>138</v>
      </c>
      <c r="D54" t="s">
        <v>125</v>
      </c>
      <c r="E54" s="1">
        <v>8.5</v>
      </c>
      <c r="F54" s="1">
        <v>8.3000000000000007</v>
      </c>
      <c r="G54" s="1">
        <v>8.4</v>
      </c>
      <c r="H54" s="1">
        <v>8</v>
      </c>
      <c r="I54" s="1">
        <v>9.6999999999999993</v>
      </c>
      <c r="J54" s="1">
        <v>26.4</v>
      </c>
      <c r="K54" s="1">
        <v>8.4</v>
      </c>
      <c r="L54" s="1">
        <v>8.3000000000000007</v>
      </c>
      <c r="M54" s="1">
        <v>8.1999999999999993</v>
      </c>
      <c r="N54" s="1">
        <v>7.9</v>
      </c>
      <c r="O54" s="1">
        <v>9.5</v>
      </c>
      <c r="P54" s="1">
        <v>0</v>
      </c>
      <c r="Q54" s="1">
        <v>26</v>
      </c>
      <c r="R54" s="1">
        <v>52.4</v>
      </c>
      <c r="S54" s="4">
        <f>VLOOKUP(U54,'R&amp;C'!A:E,5,FALSE)</f>
        <v>0.88</v>
      </c>
      <c r="T54" s="4" t="s">
        <v>215</v>
      </c>
      <c r="U54">
        <v>2639589</v>
      </c>
    </row>
    <row r="55" spans="1:21" x14ac:dyDescent="0.25">
      <c r="A55" t="s">
        <v>187</v>
      </c>
      <c r="B55" t="s">
        <v>33</v>
      </c>
      <c r="C55" t="s">
        <v>65</v>
      </c>
      <c r="D55" t="s">
        <v>32</v>
      </c>
      <c r="E55" s="1">
        <v>8.5</v>
      </c>
      <c r="F55" s="1">
        <v>8.3000000000000007</v>
      </c>
      <c r="G55" s="1">
        <v>8.3000000000000007</v>
      </c>
      <c r="H55" s="1">
        <v>8.4</v>
      </c>
      <c r="I55" s="1">
        <v>9.5</v>
      </c>
      <c r="J55" s="1">
        <v>26.2</v>
      </c>
      <c r="K55" s="1">
        <v>8.1999999999999993</v>
      </c>
      <c r="L55" s="1">
        <v>8.4</v>
      </c>
      <c r="M55" s="1">
        <v>8.1999999999999993</v>
      </c>
      <c r="N55" s="1">
        <v>8.1</v>
      </c>
      <c r="O55" s="1">
        <v>9.6</v>
      </c>
      <c r="P55" s="1">
        <v>0</v>
      </c>
      <c r="Q55" s="1">
        <v>26</v>
      </c>
      <c r="R55" s="1">
        <v>52.2</v>
      </c>
      <c r="S55" s="4">
        <f>VLOOKUP(U55,'R&amp;C'!A:E,5,FALSE)</f>
        <v>0.84</v>
      </c>
      <c r="T55" s="4" t="s">
        <v>215</v>
      </c>
      <c r="U55">
        <v>2145963</v>
      </c>
    </row>
    <row r="56" spans="1:21" x14ac:dyDescent="0.25">
      <c r="A56" t="s">
        <v>188</v>
      </c>
      <c r="B56" t="s">
        <v>30</v>
      </c>
      <c r="C56" t="s">
        <v>80</v>
      </c>
      <c r="D56" t="s">
        <v>78</v>
      </c>
      <c r="E56" s="1">
        <v>8.4</v>
      </c>
      <c r="F56" s="1">
        <v>8.4</v>
      </c>
      <c r="G56" s="1">
        <v>8.4</v>
      </c>
      <c r="H56" s="1">
        <v>8.6999999999999993</v>
      </c>
      <c r="I56" s="1">
        <v>9.8000000000000007</v>
      </c>
      <c r="J56" s="1">
        <v>26.6</v>
      </c>
      <c r="K56" s="1">
        <v>8.5</v>
      </c>
      <c r="L56" s="1">
        <v>8.5</v>
      </c>
      <c r="M56" s="1">
        <v>8.4</v>
      </c>
      <c r="N56" s="1">
        <v>8.6</v>
      </c>
      <c r="O56" s="1">
        <v>9.6999999999999993</v>
      </c>
      <c r="P56" s="1">
        <v>0</v>
      </c>
      <c r="Q56" s="1">
        <v>26.7</v>
      </c>
      <c r="R56" s="1">
        <v>53.3</v>
      </c>
      <c r="S56" s="4">
        <f>VLOOKUP(U56,'R&amp;C'!A:E,5,FALSE)</f>
        <v>0.9</v>
      </c>
      <c r="T56" s="4" t="s">
        <v>215</v>
      </c>
      <c r="U56">
        <v>2718411</v>
      </c>
    </row>
    <row r="57" spans="1:21" x14ac:dyDescent="0.25">
      <c r="A57" t="s">
        <v>188</v>
      </c>
      <c r="B57" t="s">
        <v>33</v>
      </c>
      <c r="C57" t="s">
        <v>148</v>
      </c>
      <c r="D57" t="s">
        <v>32</v>
      </c>
      <c r="E57" s="1">
        <v>7.9</v>
      </c>
      <c r="F57" s="1">
        <v>8.1</v>
      </c>
      <c r="G57" s="1">
        <v>7.9</v>
      </c>
      <c r="H57" s="1">
        <v>7.8</v>
      </c>
      <c r="I57" s="1">
        <v>8.9</v>
      </c>
      <c r="J57" s="1">
        <v>24.7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24.7</v>
      </c>
      <c r="S57" s="4"/>
      <c r="T57" s="4"/>
      <c r="U57">
        <v>2686423</v>
      </c>
    </row>
    <row r="58" spans="1:21" x14ac:dyDescent="0.25">
      <c r="A58" t="s">
        <v>180</v>
      </c>
      <c r="B58" t="s">
        <v>30</v>
      </c>
      <c r="C58" t="s">
        <v>151</v>
      </c>
      <c r="D58" t="s">
        <v>152</v>
      </c>
      <c r="E58" s="1">
        <v>8.5</v>
      </c>
      <c r="F58" s="1">
        <v>8.6</v>
      </c>
      <c r="G58" s="1">
        <v>8</v>
      </c>
      <c r="H58" s="1">
        <v>8.1</v>
      </c>
      <c r="I58" s="1">
        <v>9.9</v>
      </c>
      <c r="J58" s="1">
        <v>26.5</v>
      </c>
      <c r="K58" s="1">
        <v>8.1</v>
      </c>
      <c r="L58" s="1">
        <v>8.4</v>
      </c>
      <c r="M58" s="1">
        <v>7.6</v>
      </c>
      <c r="N58" s="1">
        <v>7.9</v>
      </c>
      <c r="O58" s="1">
        <v>9.6999999999999993</v>
      </c>
      <c r="P58" s="1">
        <v>0.6</v>
      </c>
      <c r="Q58" s="1">
        <v>26.3</v>
      </c>
      <c r="R58" s="1">
        <v>52.8</v>
      </c>
      <c r="S58" s="4">
        <f>VLOOKUP(U58,'R&amp;C'!A:E,5,FALSE)</f>
        <v>0.88</v>
      </c>
      <c r="T58" s="4" t="s">
        <v>215</v>
      </c>
      <c r="U58">
        <v>1943447</v>
      </c>
    </row>
    <row r="59" spans="1:21" x14ac:dyDescent="0.25">
      <c r="A59" t="s">
        <v>180</v>
      </c>
      <c r="B59" t="s">
        <v>33</v>
      </c>
      <c r="C59" t="s">
        <v>153</v>
      </c>
      <c r="D59" t="s">
        <v>146</v>
      </c>
      <c r="E59" s="1">
        <v>8</v>
      </c>
      <c r="F59" s="1">
        <v>8.1999999999999993</v>
      </c>
      <c r="G59" s="1">
        <v>8.3000000000000007</v>
      </c>
      <c r="H59" s="1">
        <v>7.7</v>
      </c>
      <c r="I59" s="1">
        <v>9.8000000000000007</v>
      </c>
      <c r="J59" s="1">
        <v>26</v>
      </c>
      <c r="K59" s="1">
        <v>7.7</v>
      </c>
      <c r="L59" s="1">
        <v>8</v>
      </c>
      <c r="M59" s="1">
        <v>8.1</v>
      </c>
      <c r="N59" s="1">
        <v>8</v>
      </c>
      <c r="O59" s="1">
        <v>9.9</v>
      </c>
      <c r="P59" s="1">
        <v>0</v>
      </c>
      <c r="Q59" s="1">
        <v>25.9</v>
      </c>
      <c r="R59" s="1">
        <v>51.9</v>
      </c>
      <c r="S59" s="4">
        <f>VLOOKUP(U59,'R&amp;C'!A:E,5,FALSE)</f>
        <v>0.9</v>
      </c>
      <c r="T59" s="4" t="s">
        <v>215</v>
      </c>
      <c r="U59">
        <v>2639035</v>
      </c>
    </row>
    <row r="60" spans="1:21" x14ac:dyDescent="0.25">
      <c r="A60" t="s">
        <v>180</v>
      </c>
      <c r="B60" t="s">
        <v>35</v>
      </c>
      <c r="C60" t="s">
        <v>70</v>
      </c>
      <c r="D60" t="s">
        <v>32</v>
      </c>
      <c r="E60" s="1">
        <v>8.1</v>
      </c>
      <c r="F60" s="1">
        <v>8.3000000000000007</v>
      </c>
      <c r="G60" s="1">
        <v>7.8</v>
      </c>
      <c r="H60" s="1">
        <v>7.6</v>
      </c>
      <c r="I60" s="1">
        <v>9.6999999999999993</v>
      </c>
      <c r="J60" s="1">
        <v>25.6</v>
      </c>
      <c r="K60" s="1">
        <v>8</v>
      </c>
      <c r="L60" s="1">
        <v>8.4</v>
      </c>
      <c r="M60" s="1">
        <v>8</v>
      </c>
      <c r="N60" s="1">
        <v>8</v>
      </c>
      <c r="O60" s="1">
        <v>9.4</v>
      </c>
      <c r="P60" s="1">
        <v>0.6</v>
      </c>
      <c r="Q60" s="1">
        <v>26</v>
      </c>
      <c r="R60" s="1">
        <v>51.6</v>
      </c>
      <c r="S60" s="4"/>
      <c r="T60" s="4"/>
      <c r="U60">
        <v>1896395</v>
      </c>
    </row>
    <row r="61" spans="1:21" x14ac:dyDescent="0.25">
      <c r="A61" t="s">
        <v>180</v>
      </c>
      <c r="B61" t="s">
        <v>37</v>
      </c>
      <c r="C61" t="s">
        <v>154</v>
      </c>
      <c r="D61" t="s">
        <v>125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8.4</v>
      </c>
      <c r="L61" s="1">
        <v>8.1999999999999993</v>
      </c>
      <c r="M61" s="1">
        <v>8</v>
      </c>
      <c r="N61" s="1">
        <v>8.1999999999999993</v>
      </c>
      <c r="O61" s="1">
        <v>9.6</v>
      </c>
      <c r="P61" s="1">
        <v>0.6</v>
      </c>
      <c r="Q61" s="1">
        <v>26.6</v>
      </c>
      <c r="R61" s="1">
        <v>26.6</v>
      </c>
      <c r="S61" s="4"/>
      <c r="T61" s="4"/>
      <c r="U61">
        <v>2969589</v>
      </c>
    </row>
    <row r="62" spans="1:21" x14ac:dyDescent="0.25">
      <c r="A62" t="s">
        <v>181</v>
      </c>
      <c r="B62" t="s">
        <v>30</v>
      </c>
      <c r="C62" t="s">
        <v>156</v>
      </c>
      <c r="D62" t="s">
        <v>104</v>
      </c>
      <c r="E62" s="1">
        <v>8.1999999999999993</v>
      </c>
      <c r="F62" s="1">
        <v>8.4</v>
      </c>
      <c r="G62" s="1">
        <v>8.3000000000000007</v>
      </c>
      <c r="H62" s="1">
        <v>8.6999999999999993</v>
      </c>
      <c r="I62" s="1">
        <v>9.6999999999999993</v>
      </c>
      <c r="J62" s="1">
        <v>26.4</v>
      </c>
      <c r="K62" s="1">
        <v>7.8</v>
      </c>
      <c r="L62" s="1">
        <v>8</v>
      </c>
      <c r="M62" s="1">
        <v>7.7</v>
      </c>
      <c r="N62" s="1">
        <v>8</v>
      </c>
      <c r="O62" s="1">
        <v>9.5</v>
      </c>
      <c r="P62" s="1">
        <v>0.6</v>
      </c>
      <c r="Q62" s="1">
        <v>25.9</v>
      </c>
      <c r="R62" s="1">
        <v>52.3</v>
      </c>
      <c r="S62" s="4">
        <f>VLOOKUP(U62,'R&amp;C'!A:E,5,FALSE)</f>
        <v>0.94</v>
      </c>
      <c r="T62" s="4" t="s">
        <v>215</v>
      </c>
      <c r="U62">
        <v>2980120</v>
      </c>
    </row>
    <row r="63" spans="1:21" x14ac:dyDescent="0.25">
      <c r="A63" t="s">
        <v>181</v>
      </c>
      <c r="B63" t="s">
        <v>33</v>
      </c>
      <c r="C63" t="s">
        <v>157</v>
      </c>
      <c r="D63" t="s">
        <v>78</v>
      </c>
      <c r="E63" s="1">
        <v>8</v>
      </c>
      <c r="F63" s="1">
        <v>8.1999999999999993</v>
      </c>
      <c r="G63" s="1">
        <v>8.1</v>
      </c>
      <c r="H63" s="1">
        <v>7.8</v>
      </c>
      <c r="I63" s="1">
        <v>9.6999999999999993</v>
      </c>
      <c r="J63" s="1">
        <v>25.8</v>
      </c>
      <c r="K63" s="1">
        <v>7.9</v>
      </c>
      <c r="L63" s="1">
        <v>8.1</v>
      </c>
      <c r="M63" s="1">
        <v>8</v>
      </c>
      <c r="N63" s="1">
        <v>7.4</v>
      </c>
      <c r="O63" s="1">
        <v>9.6999999999999993</v>
      </c>
      <c r="P63" s="1">
        <v>0.6</v>
      </c>
      <c r="Q63" s="1">
        <v>26.2</v>
      </c>
      <c r="R63" s="1">
        <v>52</v>
      </c>
      <c r="S63" s="4">
        <f>VLOOKUP(U63,'R&amp;C'!A:E,5,FALSE)</f>
        <v>0.96</v>
      </c>
      <c r="T63" s="4" t="s">
        <v>215</v>
      </c>
      <c r="U63">
        <v>1392881</v>
      </c>
    </row>
    <row r="64" spans="1:21" x14ac:dyDescent="0.25">
      <c r="A64" t="s">
        <v>181</v>
      </c>
      <c r="B64" t="s">
        <v>35</v>
      </c>
      <c r="C64" t="s">
        <v>159</v>
      </c>
      <c r="D64" t="s">
        <v>146</v>
      </c>
      <c r="E64" s="1">
        <v>7.8</v>
      </c>
      <c r="F64" s="1">
        <v>7.9</v>
      </c>
      <c r="G64" s="1">
        <v>7.9</v>
      </c>
      <c r="H64" s="1">
        <v>7.8</v>
      </c>
      <c r="I64" s="1">
        <v>9.8000000000000007</v>
      </c>
      <c r="J64" s="1">
        <v>25.5</v>
      </c>
      <c r="K64" s="1">
        <v>7.3</v>
      </c>
      <c r="L64" s="1">
        <v>7.5</v>
      </c>
      <c r="M64" s="1">
        <v>7.5</v>
      </c>
      <c r="N64" s="1">
        <v>7.7</v>
      </c>
      <c r="O64" s="1">
        <v>9.6</v>
      </c>
      <c r="P64" s="1">
        <v>0</v>
      </c>
      <c r="Q64" s="1">
        <v>24.6</v>
      </c>
      <c r="R64" s="1">
        <v>50.1</v>
      </c>
      <c r="S64" s="4">
        <f>VLOOKUP(U64,'R&amp;C'!A:E,5,FALSE)</f>
        <v>0.82</v>
      </c>
      <c r="T64" s="4" t="s">
        <v>215</v>
      </c>
      <c r="U64">
        <v>3014958</v>
      </c>
    </row>
    <row r="65" spans="1:21" x14ac:dyDescent="0.25">
      <c r="A65" t="s">
        <v>181</v>
      </c>
      <c r="B65" t="s">
        <v>37</v>
      </c>
      <c r="C65" t="s">
        <v>72</v>
      </c>
      <c r="D65" t="s">
        <v>32</v>
      </c>
      <c r="E65" s="1">
        <v>8</v>
      </c>
      <c r="F65" s="1">
        <v>8.1999999999999993</v>
      </c>
      <c r="G65" s="1">
        <v>8</v>
      </c>
      <c r="H65" s="1">
        <v>7.7</v>
      </c>
      <c r="I65" s="1">
        <v>9.6</v>
      </c>
      <c r="J65" s="1">
        <v>25.6</v>
      </c>
      <c r="K65" s="1">
        <v>7.3</v>
      </c>
      <c r="L65" s="1">
        <v>7.4</v>
      </c>
      <c r="M65" s="1">
        <v>7.4</v>
      </c>
      <c r="N65" s="1">
        <v>7.4</v>
      </c>
      <c r="O65" s="1">
        <v>9.1</v>
      </c>
      <c r="P65" s="1">
        <v>0.3</v>
      </c>
      <c r="Q65" s="1">
        <v>24.2</v>
      </c>
      <c r="R65" s="1">
        <v>49.8</v>
      </c>
      <c r="S65" s="4">
        <f>VLOOKUP(U65,'R&amp;C'!A:E,5,FALSE)</f>
        <v>0.78</v>
      </c>
      <c r="T65" s="4"/>
      <c r="U65">
        <v>3074466</v>
      </c>
    </row>
    <row r="66" spans="1:21" x14ac:dyDescent="0.25">
      <c r="A66" t="s">
        <v>181</v>
      </c>
      <c r="B66" t="s">
        <v>39</v>
      </c>
      <c r="C66" t="s">
        <v>77</v>
      </c>
      <c r="D66" t="s">
        <v>78</v>
      </c>
      <c r="E66" s="1">
        <v>7.7</v>
      </c>
      <c r="F66" s="1">
        <v>8.1</v>
      </c>
      <c r="G66" s="1">
        <v>7.8</v>
      </c>
      <c r="H66" s="1">
        <v>7.7</v>
      </c>
      <c r="I66" s="1">
        <v>9.4</v>
      </c>
      <c r="J66" s="1">
        <v>24.9</v>
      </c>
      <c r="K66" s="1">
        <v>7.4</v>
      </c>
      <c r="L66" s="1">
        <v>7.3</v>
      </c>
      <c r="M66" s="1">
        <v>7.3</v>
      </c>
      <c r="N66" s="1">
        <v>7.6</v>
      </c>
      <c r="O66" s="1">
        <v>9.5</v>
      </c>
      <c r="P66" s="1">
        <v>0.6</v>
      </c>
      <c r="Q66" s="1">
        <v>24.8</v>
      </c>
      <c r="R66" s="1">
        <v>49.7</v>
      </c>
      <c r="S66" s="4">
        <f>VLOOKUP(U66,'R&amp;C'!A:E,5,FALSE)</f>
        <v>0.96</v>
      </c>
      <c r="T66" s="4"/>
      <c r="U66">
        <v>3154128</v>
      </c>
    </row>
    <row r="67" spans="1:21" x14ac:dyDescent="0.25">
      <c r="A67" t="s">
        <v>181</v>
      </c>
      <c r="B67" t="s">
        <v>41</v>
      </c>
      <c r="C67" t="s">
        <v>160</v>
      </c>
      <c r="D67" t="s">
        <v>146</v>
      </c>
      <c r="E67" s="1">
        <v>7.9</v>
      </c>
      <c r="F67" s="1">
        <v>8</v>
      </c>
      <c r="G67" s="1">
        <v>7.8</v>
      </c>
      <c r="H67" s="1">
        <v>7.7</v>
      </c>
      <c r="I67" s="1">
        <v>9.3000000000000007</v>
      </c>
      <c r="J67" s="1">
        <v>25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25</v>
      </c>
      <c r="S67" s="4">
        <f>VLOOKUP(U67,'R&amp;C'!A:E,5,FALSE)</f>
        <v>0.74</v>
      </c>
      <c r="T67" s="4"/>
      <c r="U67">
        <v>1866148</v>
      </c>
    </row>
    <row r="68" spans="1:21" x14ac:dyDescent="0.25">
      <c r="A68" t="s">
        <v>189</v>
      </c>
      <c r="B68" t="s">
        <v>30</v>
      </c>
      <c r="C68" t="s">
        <v>150</v>
      </c>
      <c r="D68" t="s">
        <v>125</v>
      </c>
      <c r="E68" s="1">
        <v>7.7</v>
      </c>
      <c r="F68" s="1">
        <v>7.9</v>
      </c>
      <c r="G68" s="1">
        <v>7.8</v>
      </c>
      <c r="H68" s="1">
        <v>7.9</v>
      </c>
      <c r="I68" s="1">
        <v>9.6999999999999993</v>
      </c>
      <c r="J68" s="1">
        <v>25.4</v>
      </c>
      <c r="K68" s="1">
        <v>7.7</v>
      </c>
      <c r="L68" s="1">
        <v>7.6</v>
      </c>
      <c r="M68" s="1">
        <v>7.3</v>
      </c>
      <c r="N68" s="1">
        <v>7.5</v>
      </c>
      <c r="O68" s="1">
        <v>9.6</v>
      </c>
      <c r="P68" s="1">
        <v>0.6</v>
      </c>
      <c r="Q68" s="1">
        <v>25.3</v>
      </c>
      <c r="R68" s="1">
        <v>50.7</v>
      </c>
      <c r="S68" s="4">
        <f>VLOOKUP(U68,'R&amp;C'!A:E,5,FALSE)</f>
        <v>0.86</v>
      </c>
      <c r="T68" s="4" t="s">
        <v>215</v>
      </c>
      <c r="U68">
        <v>2727349</v>
      </c>
    </row>
    <row r="69" spans="1:21" x14ac:dyDescent="0.25">
      <c r="A69" t="s">
        <v>190</v>
      </c>
      <c r="B69" t="s">
        <v>30</v>
      </c>
      <c r="C69" t="s">
        <v>155</v>
      </c>
      <c r="D69" t="s">
        <v>125</v>
      </c>
      <c r="E69" s="1">
        <v>7.9</v>
      </c>
      <c r="F69" s="1">
        <v>8.4</v>
      </c>
      <c r="G69" s="1">
        <v>8.3000000000000007</v>
      </c>
      <c r="H69" s="1">
        <v>7.8</v>
      </c>
      <c r="I69" s="1">
        <v>9.8000000000000007</v>
      </c>
      <c r="J69" s="1">
        <v>26</v>
      </c>
      <c r="K69" s="1">
        <v>8.4</v>
      </c>
      <c r="L69" s="1">
        <v>8.1999999999999993</v>
      </c>
      <c r="M69" s="1">
        <v>8.1</v>
      </c>
      <c r="N69" s="1">
        <v>8.1999999999999993</v>
      </c>
      <c r="O69" s="1">
        <v>9.9</v>
      </c>
      <c r="P69" s="1">
        <v>0.6</v>
      </c>
      <c r="Q69" s="1">
        <v>26.9</v>
      </c>
      <c r="R69" s="1">
        <v>52.9</v>
      </c>
      <c r="S69" s="4">
        <f>VLOOKUP(U69,'R&amp;C'!A:E,5,FALSE)</f>
        <v>0.88</v>
      </c>
      <c r="T69" s="4" t="s">
        <v>215</v>
      </c>
      <c r="U69">
        <v>2135198</v>
      </c>
    </row>
    <row r="70" spans="1:21" x14ac:dyDescent="0.25">
      <c r="A70" t="s">
        <v>190</v>
      </c>
      <c r="B70" t="s">
        <v>33</v>
      </c>
      <c r="C70" t="s">
        <v>158</v>
      </c>
      <c r="D70" t="s">
        <v>104</v>
      </c>
      <c r="E70" s="1">
        <v>7.7</v>
      </c>
      <c r="F70" s="1">
        <v>7.8</v>
      </c>
      <c r="G70" s="1">
        <v>7.9</v>
      </c>
      <c r="H70" s="1">
        <v>8</v>
      </c>
      <c r="I70" s="1">
        <v>9.8000000000000007</v>
      </c>
      <c r="J70" s="1">
        <v>25.5</v>
      </c>
      <c r="K70" s="1">
        <v>7.7</v>
      </c>
      <c r="L70" s="1">
        <v>7.6</v>
      </c>
      <c r="M70" s="1">
        <v>7.7</v>
      </c>
      <c r="N70" s="1">
        <v>7.3</v>
      </c>
      <c r="O70" s="1">
        <v>9.6999999999999993</v>
      </c>
      <c r="P70" s="1">
        <v>0.3</v>
      </c>
      <c r="Q70" s="1">
        <v>25.3</v>
      </c>
      <c r="R70" s="1">
        <v>50.8</v>
      </c>
      <c r="S70" s="4">
        <f>VLOOKUP(U70,'R&amp;C'!A:E,5,FALSE)</f>
        <v>0.86</v>
      </c>
      <c r="T70" s="4" t="s">
        <v>215</v>
      </c>
      <c r="U70">
        <v>3130587</v>
      </c>
    </row>
    <row r="71" spans="1:21" x14ac:dyDescent="0.25">
      <c r="A71" t="s">
        <v>182</v>
      </c>
      <c r="B71" t="s">
        <v>30</v>
      </c>
      <c r="C71" t="s">
        <v>161</v>
      </c>
      <c r="D71" t="s">
        <v>125</v>
      </c>
      <c r="E71" s="1">
        <v>8.1999999999999993</v>
      </c>
      <c r="F71" s="1">
        <v>8.4</v>
      </c>
      <c r="G71" s="1">
        <v>8.3000000000000007</v>
      </c>
      <c r="H71" s="1">
        <v>8</v>
      </c>
      <c r="I71" s="1">
        <v>9.3000000000000007</v>
      </c>
      <c r="J71" s="1">
        <v>25.8</v>
      </c>
      <c r="K71" s="1">
        <v>7.8</v>
      </c>
      <c r="L71" s="1">
        <v>7.6</v>
      </c>
      <c r="M71" s="1">
        <v>7.9</v>
      </c>
      <c r="N71" s="1">
        <v>8.5</v>
      </c>
      <c r="O71" s="1">
        <v>9.1</v>
      </c>
      <c r="P71" s="1">
        <v>0</v>
      </c>
      <c r="Q71" s="1">
        <v>24.8</v>
      </c>
      <c r="R71" s="1">
        <v>50.6</v>
      </c>
      <c r="S71" s="4">
        <f>VLOOKUP(U71,'R&amp;C'!A:E,5,FALSE)</f>
        <v>0.8</v>
      </c>
      <c r="T71" s="4" t="s">
        <v>215</v>
      </c>
      <c r="U71">
        <v>2384590</v>
      </c>
    </row>
    <row r="72" spans="1:21" x14ac:dyDescent="0.25">
      <c r="A72" t="s">
        <v>182</v>
      </c>
      <c r="B72" t="s">
        <v>33</v>
      </c>
      <c r="C72" t="s">
        <v>162</v>
      </c>
      <c r="D72" t="s">
        <v>95</v>
      </c>
      <c r="E72" s="1">
        <v>7.9</v>
      </c>
      <c r="F72" s="1">
        <v>8.1999999999999993</v>
      </c>
      <c r="G72" s="1">
        <v>7.1</v>
      </c>
      <c r="H72" s="1">
        <v>7.1</v>
      </c>
      <c r="I72" s="1">
        <v>9.6999999999999993</v>
      </c>
      <c r="J72" s="1">
        <v>24.7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24.7</v>
      </c>
      <c r="S72" s="4">
        <f>VLOOKUP(U72,'R&amp;C'!A:E,5,FALSE)</f>
        <v>0.78</v>
      </c>
      <c r="T72" s="4"/>
      <c r="U72">
        <v>2606795</v>
      </c>
    </row>
    <row r="73" spans="1:21" x14ac:dyDescent="0.25">
      <c r="A73" t="s">
        <v>191</v>
      </c>
      <c r="B73" t="s">
        <v>30</v>
      </c>
      <c r="C73" t="s">
        <v>164</v>
      </c>
      <c r="D73" t="s">
        <v>152</v>
      </c>
      <c r="E73" s="1">
        <v>8.5</v>
      </c>
      <c r="F73" s="1">
        <v>8.5</v>
      </c>
      <c r="G73" s="1">
        <v>8.1999999999999993</v>
      </c>
      <c r="H73" s="1">
        <v>7.7</v>
      </c>
      <c r="I73" s="1">
        <v>9.6</v>
      </c>
      <c r="J73" s="1">
        <v>26.3</v>
      </c>
      <c r="K73" s="1">
        <v>7.7</v>
      </c>
      <c r="L73" s="1">
        <v>8</v>
      </c>
      <c r="M73" s="1">
        <v>7.7</v>
      </c>
      <c r="N73" s="1">
        <v>8</v>
      </c>
      <c r="O73" s="1">
        <v>9.4</v>
      </c>
      <c r="P73" s="1">
        <v>0</v>
      </c>
      <c r="Q73" s="1">
        <v>25.1</v>
      </c>
      <c r="R73" s="1">
        <v>51.4</v>
      </c>
      <c r="S73" s="4">
        <f>VLOOKUP(U73,'R&amp;C'!A:E,5,FALSE)</f>
        <v>0.88</v>
      </c>
      <c r="T73" s="4" t="s">
        <v>215</v>
      </c>
      <c r="U73">
        <v>2242456</v>
      </c>
    </row>
  </sheetData>
  <autoFilter ref="A1:U73" xr:uid="{3776493D-A116-460D-97BB-3AE5DF76FC37}"/>
  <pageMargins left="7.874015748031496E-2" right="0.11811023622047245" top="0.35433070866141736" bottom="0.35433070866141736" header="0.11811023622047245" footer="0.11811023622047245"/>
  <pageSetup paperSize="9" scale="76" fitToHeight="4" orientation="landscape" r:id="rId1"/>
  <headerFooter>
    <oddHeader>&amp;L&amp;"-,Bold"&amp;12London 2018 NDP Team&amp;C&amp;"-,Bold"&amp;14&amp;A&amp;R&amp;"-,Bold"&amp;12Saturday 18th March 2018</oddHeader>
    <oddFooter>&amp;LKaren Gent</oddFoot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A364-2D07-4F88-BCCC-1F1111CD79F1}">
  <dimension ref="A1:AH32"/>
  <sheetViews>
    <sheetView workbookViewId="0">
      <pane xSplit="4" ySplit="1" topLeftCell="U16" activePane="bottomRight" state="frozen"/>
      <selection pane="topRight" activeCell="E1" sqref="E1"/>
      <selection pane="bottomLeft" activeCell="A2" sqref="A2"/>
      <selection pane="bottomRight" activeCell="AH32" sqref="A1:AH32"/>
    </sheetView>
  </sheetViews>
  <sheetFormatPr defaultRowHeight="15" x14ac:dyDescent="0.25"/>
  <cols>
    <col min="1" max="1" width="12.42578125" bestFit="1" customWidth="1"/>
    <col min="2" max="2" width="4.28515625" bestFit="1" customWidth="1"/>
    <col min="3" max="3" width="22.85546875" bestFit="1" customWidth="1"/>
    <col min="4" max="4" width="12" bestFit="1" customWidth="1"/>
    <col min="5" max="10" width="6" bestFit="1" customWidth="1"/>
    <col min="11" max="11" width="7" bestFit="1" customWidth="1"/>
    <col min="12" max="17" width="6" bestFit="1" customWidth="1"/>
    <col min="18" max="18" width="7" bestFit="1" customWidth="1"/>
    <col min="19" max="24" width="6" bestFit="1" customWidth="1"/>
    <col min="25" max="25" width="7" bestFit="1" customWidth="1"/>
    <col min="26" max="31" width="6" bestFit="1" customWidth="1"/>
    <col min="32" max="32" width="7" bestFit="1" customWidth="1"/>
    <col min="33" max="33" width="8" bestFit="1" customWidth="1"/>
    <col min="34" max="34" width="11.140625" bestFit="1" customWidth="1"/>
  </cols>
  <sheetData>
    <row r="1" spans="1:3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83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84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85</v>
      </c>
      <c r="Z1" s="2" t="s">
        <v>86</v>
      </c>
      <c r="AA1" s="2" t="s">
        <v>87</v>
      </c>
      <c r="AB1" s="2" t="s">
        <v>88</v>
      </c>
      <c r="AC1" s="2" t="s">
        <v>89</v>
      </c>
      <c r="AD1" s="2" t="s">
        <v>90</v>
      </c>
      <c r="AE1" s="2" t="s">
        <v>91</v>
      </c>
      <c r="AF1" s="2" t="s">
        <v>92</v>
      </c>
      <c r="AG1" s="2" t="s">
        <v>27</v>
      </c>
      <c r="AH1" s="2" t="s">
        <v>28</v>
      </c>
    </row>
    <row r="2" spans="1:34" x14ac:dyDescent="0.25">
      <c r="A2" t="s">
        <v>29</v>
      </c>
      <c r="B2" t="s">
        <v>30</v>
      </c>
      <c r="C2" t="s">
        <v>31</v>
      </c>
      <c r="D2" t="s">
        <v>32</v>
      </c>
      <c r="E2" s="1">
        <v>9.6999999999999993</v>
      </c>
      <c r="F2" s="1">
        <v>9.6</v>
      </c>
      <c r="G2" s="1">
        <v>9.6999999999999993</v>
      </c>
      <c r="H2" s="1">
        <v>9.6999999999999993</v>
      </c>
      <c r="I2" s="1">
        <v>9.6999999999999993</v>
      </c>
      <c r="J2" s="1">
        <v>0.4</v>
      </c>
      <c r="K2" s="1">
        <v>29.5</v>
      </c>
      <c r="L2" s="1">
        <v>9.6999999999999993</v>
      </c>
      <c r="M2" s="1">
        <v>9.6999999999999993</v>
      </c>
      <c r="N2" s="1">
        <v>9.8000000000000007</v>
      </c>
      <c r="O2" s="1">
        <v>9.8000000000000007</v>
      </c>
      <c r="P2" s="1">
        <v>9.8000000000000007</v>
      </c>
      <c r="Q2" s="1">
        <v>0.2</v>
      </c>
      <c r="R2" s="1">
        <v>29.5</v>
      </c>
      <c r="S2" s="1">
        <v>9.6</v>
      </c>
      <c r="T2" s="1">
        <v>9.6999999999999993</v>
      </c>
      <c r="U2" s="1">
        <v>9.6999999999999993</v>
      </c>
      <c r="V2" s="1">
        <v>9.6999999999999993</v>
      </c>
      <c r="W2" s="1">
        <v>9.6999999999999993</v>
      </c>
      <c r="X2" s="1">
        <v>0.4</v>
      </c>
      <c r="Y2" s="1">
        <v>29.5</v>
      </c>
      <c r="Z2" s="1">
        <v>9.4</v>
      </c>
      <c r="AA2" s="1">
        <v>9.6</v>
      </c>
      <c r="AB2" s="1">
        <v>9.5</v>
      </c>
      <c r="AC2" s="1">
        <v>9.4</v>
      </c>
      <c r="AD2" s="1">
        <v>9.5</v>
      </c>
      <c r="AE2" s="1">
        <v>0.5</v>
      </c>
      <c r="AF2" s="1">
        <v>28.6</v>
      </c>
      <c r="AG2" s="1">
        <v>117.1</v>
      </c>
      <c r="AH2">
        <v>1980694</v>
      </c>
    </row>
    <row r="3" spans="1:34" x14ac:dyDescent="0.25">
      <c r="A3" t="s">
        <v>29</v>
      </c>
      <c r="B3" t="s">
        <v>33</v>
      </c>
      <c r="C3" t="s">
        <v>34</v>
      </c>
      <c r="D3" t="s">
        <v>32</v>
      </c>
      <c r="E3" s="1">
        <v>9.6999999999999993</v>
      </c>
      <c r="F3" s="1">
        <v>9.8000000000000007</v>
      </c>
      <c r="G3" s="1">
        <v>9.6</v>
      </c>
      <c r="H3" s="1">
        <v>9.6999999999999993</v>
      </c>
      <c r="I3" s="1">
        <v>9.8000000000000007</v>
      </c>
      <c r="J3" s="1">
        <v>0.4</v>
      </c>
      <c r="K3" s="1">
        <v>28.7</v>
      </c>
      <c r="L3" s="1">
        <v>9.6</v>
      </c>
      <c r="M3" s="1">
        <v>9.5</v>
      </c>
      <c r="N3" s="1">
        <v>9.6999999999999993</v>
      </c>
      <c r="O3" s="1">
        <v>9.6999999999999993</v>
      </c>
      <c r="P3" s="1">
        <v>9.5</v>
      </c>
      <c r="Q3" s="1">
        <v>0.2</v>
      </c>
      <c r="R3" s="1">
        <v>29</v>
      </c>
      <c r="S3" s="1">
        <v>9.6</v>
      </c>
      <c r="T3" s="1">
        <v>9.6999999999999993</v>
      </c>
      <c r="U3" s="1">
        <v>9.8000000000000007</v>
      </c>
      <c r="V3" s="1">
        <v>9.6999999999999993</v>
      </c>
      <c r="W3" s="1">
        <v>9.6999999999999993</v>
      </c>
      <c r="X3" s="1">
        <v>0.4</v>
      </c>
      <c r="Y3" s="1">
        <v>29.5</v>
      </c>
      <c r="Z3" s="1">
        <v>9.5</v>
      </c>
      <c r="AA3" s="1">
        <v>9.6</v>
      </c>
      <c r="AB3" s="1">
        <v>9.5</v>
      </c>
      <c r="AC3" s="1">
        <v>9.6</v>
      </c>
      <c r="AD3" s="1">
        <v>9.6</v>
      </c>
      <c r="AE3" s="1">
        <v>0.5</v>
      </c>
      <c r="AF3" s="1">
        <v>29.2</v>
      </c>
      <c r="AG3" s="1">
        <v>116.4</v>
      </c>
      <c r="AH3">
        <v>1970647</v>
      </c>
    </row>
    <row r="4" spans="1:34" x14ac:dyDescent="0.25">
      <c r="A4" t="s">
        <v>29</v>
      </c>
      <c r="B4" t="s">
        <v>35</v>
      </c>
      <c r="C4" t="s">
        <v>36</v>
      </c>
      <c r="D4" t="s">
        <v>32</v>
      </c>
      <c r="E4" s="1">
        <v>9.6999999999999993</v>
      </c>
      <c r="F4" s="1">
        <v>9.6999999999999993</v>
      </c>
      <c r="G4" s="1">
        <v>9.6</v>
      </c>
      <c r="H4" s="1">
        <v>9.6</v>
      </c>
      <c r="I4" s="1">
        <v>9.6999999999999993</v>
      </c>
      <c r="J4" s="1">
        <v>0.4</v>
      </c>
      <c r="K4" s="1">
        <v>29.4</v>
      </c>
      <c r="L4" s="1">
        <v>9.6</v>
      </c>
      <c r="M4" s="1">
        <v>9.6</v>
      </c>
      <c r="N4" s="1">
        <v>9.6</v>
      </c>
      <c r="O4" s="1">
        <v>9.6999999999999993</v>
      </c>
      <c r="P4" s="1">
        <v>9.6999999999999993</v>
      </c>
      <c r="Q4" s="1">
        <v>0.2</v>
      </c>
      <c r="R4" s="1">
        <v>29.1</v>
      </c>
      <c r="S4" s="1">
        <v>9.6</v>
      </c>
      <c r="T4" s="1">
        <v>9.6</v>
      </c>
      <c r="U4" s="1">
        <v>9.6</v>
      </c>
      <c r="V4" s="1">
        <v>9.6</v>
      </c>
      <c r="W4" s="1">
        <v>9.6</v>
      </c>
      <c r="X4" s="1">
        <v>0.4</v>
      </c>
      <c r="Y4" s="1">
        <v>29.2</v>
      </c>
      <c r="Z4" s="1">
        <v>9.4</v>
      </c>
      <c r="AA4" s="1">
        <v>9.6</v>
      </c>
      <c r="AB4" s="1">
        <v>9.4</v>
      </c>
      <c r="AC4" s="1">
        <v>9.4</v>
      </c>
      <c r="AD4" s="1">
        <v>9.5</v>
      </c>
      <c r="AE4" s="1">
        <v>0.5</v>
      </c>
      <c r="AF4" s="1">
        <v>28.5</v>
      </c>
      <c r="AG4" s="1">
        <v>116.2</v>
      </c>
      <c r="AH4">
        <v>3053057</v>
      </c>
    </row>
    <row r="5" spans="1:34" x14ac:dyDescent="0.25">
      <c r="A5" t="s">
        <v>29</v>
      </c>
      <c r="B5" t="s">
        <v>37</v>
      </c>
      <c r="C5" t="s">
        <v>38</v>
      </c>
      <c r="D5" t="s">
        <v>32</v>
      </c>
      <c r="E5" s="1">
        <v>9.6999999999999993</v>
      </c>
      <c r="F5" s="1">
        <v>9.6</v>
      </c>
      <c r="G5" s="1">
        <v>9.6</v>
      </c>
      <c r="H5" s="1">
        <v>9.6</v>
      </c>
      <c r="I5" s="1">
        <v>9.6999999999999993</v>
      </c>
      <c r="J5" s="1">
        <v>0.4</v>
      </c>
      <c r="K5" s="1">
        <v>29.3</v>
      </c>
      <c r="L5" s="1">
        <v>9.5</v>
      </c>
      <c r="M5" s="1">
        <v>9.4</v>
      </c>
      <c r="N5" s="1">
        <v>9.5</v>
      </c>
      <c r="O5" s="1">
        <v>9.5</v>
      </c>
      <c r="P5" s="1">
        <v>9.6</v>
      </c>
      <c r="Q5" s="1">
        <v>0.2</v>
      </c>
      <c r="R5" s="1">
        <v>27.8</v>
      </c>
      <c r="S5" s="1">
        <v>9.8000000000000007</v>
      </c>
      <c r="T5" s="1">
        <v>9.6</v>
      </c>
      <c r="U5" s="1">
        <v>9.6</v>
      </c>
      <c r="V5" s="1">
        <v>9.6999999999999993</v>
      </c>
      <c r="W5" s="1">
        <v>9.6999999999999993</v>
      </c>
      <c r="X5" s="1">
        <v>0.4</v>
      </c>
      <c r="Y5" s="1">
        <v>29.4</v>
      </c>
      <c r="Z5" s="1">
        <v>9.8000000000000007</v>
      </c>
      <c r="AA5" s="1">
        <v>9.6999999999999993</v>
      </c>
      <c r="AB5" s="1">
        <v>9.6999999999999993</v>
      </c>
      <c r="AC5" s="1">
        <v>9.6</v>
      </c>
      <c r="AD5" s="1">
        <v>9.6</v>
      </c>
      <c r="AE5" s="1">
        <v>0.5</v>
      </c>
      <c r="AF5" s="1">
        <v>29.5</v>
      </c>
      <c r="AG5" s="1">
        <v>116</v>
      </c>
      <c r="AH5">
        <v>2268937</v>
      </c>
    </row>
    <row r="6" spans="1:34" x14ac:dyDescent="0.25">
      <c r="A6" t="s">
        <v>29</v>
      </c>
      <c r="B6" t="s">
        <v>39</v>
      </c>
      <c r="C6" t="s">
        <v>40</v>
      </c>
      <c r="D6" t="s">
        <v>32</v>
      </c>
      <c r="E6" s="1">
        <v>9.6999999999999993</v>
      </c>
      <c r="F6" s="1">
        <v>9.8000000000000007</v>
      </c>
      <c r="G6" s="1">
        <v>9.8000000000000007</v>
      </c>
      <c r="H6" s="1">
        <v>9.8000000000000007</v>
      </c>
      <c r="I6" s="1">
        <v>9.6999999999999993</v>
      </c>
      <c r="J6" s="1">
        <v>0.4</v>
      </c>
      <c r="K6" s="1">
        <v>29.7</v>
      </c>
      <c r="L6" s="1">
        <v>9.1</v>
      </c>
      <c r="M6" s="1">
        <v>9.1999999999999993</v>
      </c>
      <c r="N6" s="1">
        <v>9.5</v>
      </c>
      <c r="O6" s="1">
        <v>9.5</v>
      </c>
      <c r="P6" s="1">
        <v>9.1999999999999993</v>
      </c>
      <c r="Q6" s="1">
        <v>0.2</v>
      </c>
      <c r="R6" s="1">
        <v>27.6</v>
      </c>
      <c r="S6" s="1">
        <v>9.6999999999999993</v>
      </c>
      <c r="T6" s="1">
        <v>9.5</v>
      </c>
      <c r="U6" s="1">
        <v>9.6999999999999993</v>
      </c>
      <c r="V6" s="1">
        <v>9.6999999999999993</v>
      </c>
      <c r="W6" s="1">
        <v>9.6999999999999993</v>
      </c>
      <c r="X6" s="1">
        <v>0.4</v>
      </c>
      <c r="Y6" s="1">
        <v>28.6</v>
      </c>
      <c r="Z6" s="1">
        <v>9.5</v>
      </c>
      <c r="AA6" s="1">
        <v>9.6999999999999993</v>
      </c>
      <c r="AB6" s="1">
        <v>9.6</v>
      </c>
      <c r="AC6" s="1">
        <v>9.6</v>
      </c>
      <c r="AD6" s="1">
        <v>9.5</v>
      </c>
      <c r="AE6" s="1">
        <v>0.5</v>
      </c>
      <c r="AF6" s="1">
        <v>29.2</v>
      </c>
      <c r="AG6" s="1">
        <v>115.1</v>
      </c>
      <c r="AH6">
        <v>2328059</v>
      </c>
    </row>
    <row r="7" spans="1:34" x14ac:dyDescent="0.25">
      <c r="A7" t="s">
        <v>29</v>
      </c>
      <c r="B7" t="s">
        <v>41</v>
      </c>
      <c r="C7" t="s">
        <v>42</v>
      </c>
      <c r="D7" t="s">
        <v>32</v>
      </c>
      <c r="E7" s="1">
        <v>9.3000000000000007</v>
      </c>
      <c r="F7" s="1">
        <v>9.4</v>
      </c>
      <c r="G7" s="1">
        <v>9.3000000000000007</v>
      </c>
      <c r="H7" s="1">
        <v>9.4</v>
      </c>
      <c r="I7" s="1">
        <v>9.5</v>
      </c>
      <c r="J7" s="1">
        <v>0.4</v>
      </c>
      <c r="K7" s="1">
        <v>27.6</v>
      </c>
      <c r="L7" s="1">
        <v>9.4</v>
      </c>
      <c r="M7" s="1">
        <v>9.4</v>
      </c>
      <c r="N7" s="1">
        <v>9.6</v>
      </c>
      <c r="O7" s="1">
        <v>9.4</v>
      </c>
      <c r="P7" s="1">
        <v>9.5</v>
      </c>
      <c r="Q7" s="1">
        <v>0.2</v>
      </c>
      <c r="R7" s="1">
        <v>27.6</v>
      </c>
      <c r="S7" s="1">
        <v>9.5</v>
      </c>
      <c r="T7" s="1">
        <v>9.6999999999999993</v>
      </c>
      <c r="U7" s="1">
        <v>9.6999999999999993</v>
      </c>
      <c r="V7" s="1">
        <v>9.6</v>
      </c>
      <c r="W7" s="1">
        <v>9.6999999999999993</v>
      </c>
      <c r="X7" s="1">
        <v>0.4</v>
      </c>
      <c r="Y7" s="1">
        <v>29.4</v>
      </c>
      <c r="Z7" s="1">
        <v>9.5</v>
      </c>
      <c r="AA7" s="1">
        <v>9.5</v>
      </c>
      <c r="AB7" s="1">
        <v>9.4</v>
      </c>
      <c r="AC7" s="1">
        <v>9.5</v>
      </c>
      <c r="AD7" s="1">
        <v>9.5</v>
      </c>
      <c r="AE7" s="1">
        <v>0.5</v>
      </c>
      <c r="AF7" s="1">
        <v>29</v>
      </c>
      <c r="AG7" s="1">
        <v>113.6</v>
      </c>
      <c r="AH7">
        <v>2563711</v>
      </c>
    </row>
    <row r="8" spans="1:34" x14ac:dyDescent="0.25">
      <c r="A8" t="s">
        <v>29</v>
      </c>
      <c r="B8" t="s">
        <v>43</v>
      </c>
      <c r="C8" t="s">
        <v>44</v>
      </c>
      <c r="D8" t="s">
        <v>32</v>
      </c>
      <c r="E8" s="1">
        <v>9.3000000000000007</v>
      </c>
      <c r="F8" s="1">
        <v>9.3000000000000007</v>
      </c>
      <c r="G8" s="1">
        <v>9.3000000000000007</v>
      </c>
      <c r="H8" s="1">
        <v>9.4</v>
      </c>
      <c r="I8" s="1">
        <v>9.3000000000000007</v>
      </c>
      <c r="J8" s="1">
        <v>0.4</v>
      </c>
      <c r="K8" s="1">
        <v>28.3</v>
      </c>
      <c r="L8" s="1">
        <v>9.6</v>
      </c>
      <c r="M8" s="1">
        <v>9.6999999999999993</v>
      </c>
      <c r="N8" s="1">
        <v>9.6999999999999993</v>
      </c>
      <c r="O8" s="1">
        <v>9.6</v>
      </c>
      <c r="P8" s="1">
        <v>9.6999999999999993</v>
      </c>
      <c r="Q8" s="1">
        <v>0.2</v>
      </c>
      <c r="R8" s="1">
        <v>29.2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/>
      <c r="Z8" s="1">
        <v>9.5</v>
      </c>
      <c r="AA8" s="1">
        <v>9.6</v>
      </c>
      <c r="AB8" s="1">
        <v>9.6</v>
      </c>
      <c r="AC8" s="1">
        <v>9.5</v>
      </c>
      <c r="AD8" s="1">
        <v>9.6999999999999993</v>
      </c>
      <c r="AE8" s="1">
        <v>0.5</v>
      </c>
      <c r="AF8" s="1">
        <v>29.2</v>
      </c>
      <c r="AG8" s="1">
        <v>86.7</v>
      </c>
      <c r="AH8">
        <v>2403277</v>
      </c>
    </row>
    <row r="9" spans="1:34" x14ac:dyDescent="0.25">
      <c r="A9" t="s">
        <v>29</v>
      </c>
      <c r="B9" t="s">
        <v>45</v>
      </c>
      <c r="C9" t="s">
        <v>46</v>
      </c>
      <c r="D9" t="s">
        <v>32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9.6999999999999993</v>
      </c>
      <c r="M9" s="1">
        <v>9.6</v>
      </c>
      <c r="N9" s="1">
        <v>9.5</v>
      </c>
      <c r="O9" s="1">
        <v>9.6</v>
      </c>
      <c r="P9" s="1">
        <v>9.5</v>
      </c>
      <c r="Q9" s="1">
        <v>0.2</v>
      </c>
      <c r="R9" s="1">
        <v>28.9</v>
      </c>
      <c r="S9" s="1">
        <v>9.8000000000000007</v>
      </c>
      <c r="T9" s="1">
        <v>9.8000000000000007</v>
      </c>
      <c r="U9" s="1">
        <v>9.6999999999999993</v>
      </c>
      <c r="V9" s="1">
        <v>9.6999999999999993</v>
      </c>
      <c r="W9" s="1">
        <v>9.6999999999999993</v>
      </c>
      <c r="X9" s="1">
        <v>0.4</v>
      </c>
      <c r="Y9" s="1">
        <v>28.7</v>
      </c>
      <c r="Z9" s="1">
        <v>9.5</v>
      </c>
      <c r="AA9" s="1">
        <v>9.4</v>
      </c>
      <c r="AB9" s="1">
        <v>9.5</v>
      </c>
      <c r="AC9" s="1">
        <v>9.5</v>
      </c>
      <c r="AD9" s="1">
        <v>9.5</v>
      </c>
      <c r="AE9" s="1">
        <v>0.5</v>
      </c>
      <c r="AF9" s="1">
        <v>29</v>
      </c>
      <c r="AG9" s="1">
        <v>86.6</v>
      </c>
      <c r="AH9">
        <v>2185320</v>
      </c>
    </row>
    <row r="10" spans="1:34" x14ac:dyDescent="0.25">
      <c r="A10" t="s">
        <v>47</v>
      </c>
      <c r="B10" t="s">
        <v>30</v>
      </c>
      <c r="C10" t="s">
        <v>48</v>
      </c>
      <c r="D10" t="s">
        <v>32</v>
      </c>
      <c r="E10" s="1">
        <v>9.6999999999999993</v>
      </c>
      <c r="F10" s="1">
        <v>9.6999999999999993</v>
      </c>
      <c r="G10" s="1">
        <v>9.6</v>
      </c>
      <c r="H10" s="1">
        <v>9.6</v>
      </c>
      <c r="I10" s="1">
        <v>9.6999999999999993</v>
      </c>
      <c r="J10" s="1">
        <v>0.4</v>
      </c>
      <c r="K10" s="1">
        <v>29.4</v>
      </c>
      <c r="L10" s="1">
        <v>9.6999999999999993</v>
      </c>
      <c r="M10" s="1">
        <v>9.6999999999999993</v>
      </c>
      <c r="N10" s="1">
        <v>9.8000000000000007</v>
      </c>
      <c r="O10" s="1">
        <v>9.6999999999999993</v>
      </c>
      <c r="P10" s="1">
        <v>9.6999999999999993</v>
      </c>
      <c r="Q10" s="1">
        <v>0.2</v>
      </c>
      <c r="R10" s="1">
        <v>29.3</v>
      </c>
      <c r="S10" s="1">
        <v>9.6999999999999993</v>
      </c>
      <c r="T10" s="1">
        <v>9.8000000000000007</v>
      </c>
      <c r="U10" s="1">
        <v>9.8000000000000007</v>
      </c>
      <c r="V10" s="1">
        <v>9.6999999999999993</v>
      </c>
      <c r="W10" s="1">
        <v>9.8000000000000007</v>
      </c>
      <c r="X10" s="1">
        <v>0.4</v>
      </c>
      <c r="Y10" s="1">
        <v>29.7</v>
      </c>
      <c r="Z10" s="1">
        <v>9.5</v>
      </c>
      <c r="AA10" s="1">
        <v>9.6999999999999993</v>
      </c>
      <c r="AB10" s="1">
        <v>9.6</v>
      </c>
      <c r="AC10" s="1">
        <v>9.5</v>
      </c>
      <c r="AD10" s="1">
        <v>9.6999999999999993</v>
      </c>
      <c r="AE10" s="1">
        <v>0.5</v>
      </c>
      <c r="AF10" s="1">
        <v>29.3</v>
      </c>
      <c r="AG10" s="1">
        <v>117.7</v>
      </c>
      <c r="AH10">
        <v>3181903</v>
      </c>
    </row>
    <row r="11" spans="1:34" x14ac:dyDescent="0.25">
      <c r="A11" t="s">
        <v>47</v>
      </c>
      <c r="B11" t="s">
        <v>33</v>
      </c>
      <c r="C11" t="s">
        <v>49</v>
      </c>
      <c r="D11" t="s">
        <v>32</v>
      </c>
      <c r="E11" s="1">
        <v>9.6</v>
      </c>
      <c r="F11" s="1">
        <v>9.6</v>
      </c>
      <c r="G11" s="1">
        <v>9.6</v>
      </c>
      <c r="H11" s="1">
        <v>9.6</v>
      </c>
      <c r="I11" s="1">
        <v>9.6</v>
      </c>
      <c r="J11" s="1">
        <v>0.4</v>
      </c>
      <c r="K11" s="1">
        <v>29.2</v>
      </c>
      <c r="L11" s="1">
        <v>9.5</v>
      </c>
      <c r="M11" s="1">
        <v>9.5</v>
      </c>
      <c r="N11" s="1">
        <v>9.6</v>
      </c>
      <c r="O11" s="1">
        <v>9.6</v>
      </c>
      <c r="P11" s="1">
        <v>9.6999999999999993</v>
      </c>
      <c r="Q11" s="1">
        <v>0.2</v>
      </c>
      <c r="R11" s="1">
        <v>28.9</v>
      </c>
      <c r="S11" s="1">
        <v>9.6</v>
      </c>
      <c r="T11" s="1">
        <v>9.6999999999999993</v>
      </c>
      <c r="U11" s="1">
        <v>9.5</v>
      </c>
      <c r="V11" s="1">
        <v>9.6</v>
      </c>
      <c r="W11" s="1">
        <v>9.6999999999999993</v>
      </c>
      <c r="X11" s="1">
        <v>0.4</v>
      </c>
      <c r="Y11" s="1">
        <v>29.3</v>
      </c>
      <c r="Z11" s="1">
        <v>9.6</v>
      </c>
      <c r="AA11" s="1">
        <v>9.5</v>
      </c>
      <c r="AB11" s="1">
        <v>9.5</v>
      </c>
      <c r="AC11" s="1">
        <v>9.4</v>
      </c>
      <c r="AD11" s="1">
        <v>9.5</v>
      </c>
      <c r="AE11" s="1">
        <v>0.5</v>
      </c>
      <c r="AF11" s="1">
        <v>29</v>
      </c>
      <c r="AG11" s="1">
        <v>116.4</v>
      </c>
      <c r="AH11">
        <v>2032132</v>
      </c>
    </row>
    <row r="12" spans="1:34" x14ac:dyDescent="0.25">
      <c r="A12" t="s">
        <v>47</v>
      </c>
      <c r="B12" t="s">
        <v>35</v>
      </c>
      <c r="C12" t="s">
        <v>50</v>
      </c>
      <c r="D12" t="s">
        <v>32</v>
      </c>
      <c r="E12" s="1">
        <v>9.6</v>
      </c>
      <c r="F12" s="1">
        <v>9.5</v>
      </c>
      <c r="G12" s="1">
        <v>9.5</v>
      </c>
      <c r="H12" s="1">
        <v>9.5</v>
      </c>
      <c r="I12" s="1">
        <v>9.4</v>
      </c>
      <c r="J12" s="1">
        <v>0.4</v>
      </c>
      <c r="K12" s="1">
        <v>28</v>
      </c>
      <c r="L12" s="1">
        <v>9.5</v>
      </c>
      <c r="M12" s="1">
        <v>9.6</v>
      </c>
      <c r="N12" s="1">
        <v>9.6</v>
      </c>
      <c r="O12" s="1">
        <v>9.6</v>
      </c>
      <c r="P12" s="1">
        <v>9.6999999999999993</v>
      </c>
      <c r="Q12" s="1">
        <v>0.2</v>
      </c>
      <c r="R12" s="1">
        <v>29</v>
      </c>
      <c r="S12" s="1">
        <v>9.6</v>
      </c>
      <c r="T12" s="1">
        <v>9.6</v>
      </c>
      <c r="U12" s="1">
        <v>9.6</v>
      </c>
      <c r="V12" s="1">
        <v>9.6</v>
      </c>
      <c r="W12" s="1">
        <v>9.6</v>
      </c>
      <c r="X12" s="1">
        <v>0.4</v>
      </c>
      <c r="Y12" s="1">
        <v>29.2</v>
      </c>
      <c r="Z12" s="1">
        <v>9.4</v>
      </c>
      <c r="AA12" s="1">
        <v>9.5</v>
      </c>
      <c r="AB12" s="1">
        <v>9.3000000000000007</v>
      </c>
      <c r="AC12" s="1">
        <v>9.4</v>
      </c>
      <c r="AD12" s="1">
        <v>9.5</v>
      </c>
      <c r="AE12" s="1">
        <v>0.5</v>
      </c>
      <c r="AF12" s="1">
        <v>28.8</v>
      </c>
      <c r="AG12" s="1">
        <v>115</v>
      </c>
      <c r="AH12">
        <v>3041651</v>
      </c>
    </row>
    <row r="13" spans="1:34" x14ac:dyDescent="0.25">
      <c r="A13" t="s">
        <v>47</v>
      </c>
      <c r="B13" t="s">
        <v>37</v>
      </c>
      <c r="C13" t="s">
        <v>51</v>
      </c>
      <c r="D13" t="s">
        <v>32</v>
      </c>
      <c r="E13" s="1">
        <v>9.5</v>
      </c>
      <c r="F13" s="1">
        <v>9.5</v>
      </c>
      <c r="G13" s="1">
        <v>9.5</v>
      </c>
      <c r="H13" s="1">
        <v>9.4</v>
      </c>
      <c r="I13" s="1">
        <v>9.4</v>
      </c>
      <c r="J13" s="1">
        <v>0.4</v>
      </c>
      <c r="K13" s="1">
        <v>27.9</v>
      </c>
      <c r="L13" s="1">
        <v>9.6</v>
      </c>
      <c r="M13" s="1">
        <v>9.5</v>
      </c>
      <c r="N13" s="1">
        <v>9.6999999999999993</v>
      </c>
      <c r="O13" s="1">
        <v>9.6</v>
      </c>
      <c r="P13" s="1">
        <v>9.6</v>
      </c>
      <c r="Q13" s="1">
        <v>0.2</v>
      </c>
      <c r="R13" s="1">
        <v>29</v>
      </c>
      <c r="S13" s="1">
        <v>9.5</v>
      </c>
      <c r="T13" s="1">
        <v>9.5</v>
      </c>
      <c r="U13" s="1">
        <v>9.5</v>
      </c>
      <c r="V13" s="1">
        <v>9.4</v>
      </c>
      <c r="W13" s="1">
        <v>9.4</v>
      </c>
      <c r="X13" s="1">
        <v>0.4</v>
      </c>
      <c r="Y13" s="1">
        <v>28.8</v>
      </c>
      <c r="Z13" s="1">
        <v>9.5</v>
      </c>
      <c r="AA13" s="1">
        <v>9.6</v>
      </c>
      <c r="AB13" s="1">
        <v>9.6</v>
      </c>
      <c r="AC13" s="1">
        <v>9.5</v>
      </c>
      <c r="AD13" s="1">
        <v>9.5</v>
      </c>
      <c r="AE13" s="1">
        <v>0.5</v>
      </c>
      <c r="AF13" s="1">
        <v>29.1</v>
      </c>
      <c r="AG13" s="1">
        <v>114.8</v>
      </c>
      <c r="AH13">
        <v>2302968</v>
      </c>
    </row>
    <row r="14" spans="1:34" x14ac:dyDescent="0.25">
      <c r="A14" t="s">
        <v>47</v>
      </c>
      <c r="B14" t="s">
        <v>39</v>
      </c>
      <c r="C14" t="s">
        <v>52</v>
      </c>
      <c r="D14" t="s">
        <v>32</v>
      </c>
      <c r="E14" s="1">
        <v>9.6</v>
      </c>
      <c r="F14" s="1">
        <v>9.6</v>
      </c>
      <c r="G14" s="1">
        <v>9.5</v>
      </c>
      <c r="H14" s="1">
        <v>9.5</v>
      </c>
      <c r="I14" s="1">
        <v>9.5</v>
      </c>
      <c r="J14" s="1">
        <v>0.4</v>
      </c>
      <c r="K14" s="1">
        <v>29</v>
      </c>
      <c r="L14" s="1">
        <v>9.6</v>
      </c>
      <c r="M14" s="1">
        <v>9.6</v>
      </c>
      <c r="N14" s="1">
        <v>9.6</v>
      </c>
      <c r="O14" s="1">
        <v>9.6</v>
      </c>
      <c r="P14" s="1">
        <v>9.6</v>
      </c>
      <c r="Q14" s="1">
        <v>0.2</v>
      </c>
      <c r="R14" s="1">
        <v>29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9.4</v>
      </c>
      <c r="AA14" s="1">
        <v>9.6</v>
      </c>
      <c r="AB14" s="1">
        <v>9.3000000000000007</v>
      </c>
      <c r="AC14" s="1">
        <v>9.3000000000000007</v>
      </c>
      <c r="AD14" s="1">
        <v>9.5</v>
      </c>
      <c r="AE14" s="1">
        <v>0.5</v>
      </c>
      <c r="AF14" s="1">
        <v>28.4</v>
      </c>
      <c r="AG14" s="1">
        <v>86.4</v>
      </c>
      <c r="AH14">
        <v>2277908</v>
      </c>
    </row>
    <row r="15" spans="1:34" x14ac:dyDescent="0.25">
      <c r="A15" t="s">
        <v>53</v>
      </c>
      <c r="B15" t="s">
        <v>30</v>
      </c>
      <c r="C15" t="s">
        <v>54</v>
      </c>
      <c r="D15" t="s">
        <v>32</v>
      </c>
      <c r="E15" s="1">
        <v>9.5</v>
      </c>
      <c r="F15" s="1">
        <v>9.5</v>
      </c>
      <c r="G15" s="1">
        <v>9.5</v>
      </c>
      <c r="H15" s="1">
        <v>9.6</v>
      </c>
      <c r="I15" s="1">
        <v>9.5</v>
      </c>
      <c r="J15" s="1">
        <v>0.4</v>
      </c>
      <c r="K15" s="1">
        <v>28.9</v>
      </c>
      <c r="L15" s="1">
        <v>9.6</v>
      </c>
      <c r="M15" s="1">
        <v>9.6</v>
      </c>
      <c r="N15" s="1">
        <v>9.6999999999999993</v>
      </c>
      <c r="O15" s="1">
        <v>9.6999999999999993</v>
      </c>
      <c r="P15" s="1">
        <v>9.6999999999999993</v>
      </c>
      <c r="Q15" s="1">
        <v>0.2</v>
      </c>
      <c r="R15" s="1">
        <v>29.2</v>
      </c>
      <c r="S15" s="1">
        <v>9.6</v>
      </c>
      <c r="T15" s="1">
        <v>9.6999999999999993</v>
      </c>
      <c r="U15" s="1">
        <v>9.6999999999999993</v>
      </c>
      <c r="V15" s="1">
        <v>9.6999999999999993</v>
      </c>
      <c r="W15" s="1">
        <v>9.6999999999999993</v>
      </c>
      <c r="X15" s="1">
        <v>0.4</v>
      </c>
      <c r="Y15" s="1">
        <v>29.5</v>
      </c>
      <c r="Z15" s="1">
        <v>9.4</v>
      </c>
      <c r="AA15" s="1">
        <v>9.5</v>
      </c>
      <c r="AB15" s="1">
        <v>9.4</v>
      </c>
      <c r="AC15" s="1">
        <v>9.4</v>
      </c>
      <c r="AD15" s="1">
        <v>9.5</v>
      </c>
      <c r="AE15" s="1">
        <v>0.5</v>
      </c>
      <c r="AF15" s="1">
        <v>28.8</v>
      </c>
      <c r="AG15" s="1">
        <v>116.4</v>
      </c>
      <c r="AH15">
        <v>2994008</v>
      </c>
    </row>
    <row r="16" spans="1:34" x14ac:dyDescent="0.25">
      <c r="A16" t="s">
        <v>53</v>
      </c>
      <c r="B16" t="s">
        <v>33</v>
      </c>
      <c r="C16" t="s">
        <v>55</v>
      </c>
      <c r="D16" t="s">
        <v>32</v>
      </c>
      <c r="E16" s="1">
        <v>9.4</v>
      </c>
      <c r="F16" s="1">
        <v>9.4</v>
      </c>
      <c r="G16" s="1">
        <v>9.3000000000000007</v>
      </c>
      <c r="H16" s="1">
        <v>9.4</v>
      </c>
      <c r="I16" s="1">
        <v>9.1999999999999993</v>
      </c>
      <c r="J16" s="1">
        <v>0.4</v>
      </c>
      <c r="K16" s="1">
        <v>27.6</v>
      </c>
      <c r="L16" s="1">
        <v>9.4</v>
      </c>
      <c r="M16" s="1">
        <v>9.5</v>
      </c>
      <c r="N16" s="1">
        <v>9.5</v>
      </c>
      <c r="O16" s="1">
        <v>9.5</v>
      </c>
      <c r="P16" s="1">
        <v>9.5</v>
      </c>
      <c r="Q16" s="1">
        <v>0.2</v>
      </c>
      <c r="R16" s="1">
        <v>28.4</v>
      </c>
      <c r="S16" s="1">
        <v>9.6999999999999993</v>
      </c>
      <c r="T16" s="1">
        <v>9.6999999999999993</v>
      </c>
      <c r="U16" s="1">
        <v>9.6</v>
      </c>
      <c r="V16" s="1">
        <v>9.6</v>
      </c>
      <c r="W16" s="1">
        <v>9.6999999999999993</v>
      </c>
      <c r="X16" s="1">
        <v>0.4</v>
      </c>
      <c r="Y16" s="1">
        <v>28.5</v>
      </c>
      <c r="Z16" s="1">
        <v>9.4</v>
      </c>
      <c r="AA16" s="1">
        <v>9.5</v>
      </c>
      <c r="AB16" s="1">
        <v>9.5</v>
      </c>
      <c r="AC16" s="1">
        <v>9.4</v>
      </c>
      <c r="AD16" s="1">
        <v>9.5</v>
      </c>
      <c r="AE16" s="1">
        <v>0.5</v>
      </c>
      <c r="AF16" s="1">
        <v>28.6</v>
      </c>
      <c r="AG16" s="1">
        <v>113.1</v>
      </c>
      <c r="AH16">
        <v>2561602</v>
      </c>
    </row>
    <row r="17" spans="1:34" x14ac:dyDescent="0.25">
      <c r="A17" t="s">
        <v>56</v>
      </c>
      <c r="B17" t="s">
        <v>30</v>
      </c>
      <c r="C17" t="s">
        <v>57</v>
      </c>
      <c r="D17" t="s">
        <v>32</v>
      </c>
      <c r="E17" s="1">
        <v>9.5</v>
      </c>
      <c r="F17" s="1">
        <v>9.5</v>
      </c>
      <c r="G17" s="1">
        <v>9.5</v>
      </c>
      <c r="H17" s="1">
        <v>9.5</v>
      </c>
      <c r="I17" s="1">
        <v>9.6</v>
      </c>
      <c r="J17" s="1">
        <v>0.7</v>
      </c>
      <c r="K17" s="1">
        <v>29.2</v>
      </c>
      <c r="L17" s="1">
        <v>9.6</v>
      </c>
      <c r="M17" s="1">
        <v>9.5</v>
      </c>
      <c r="N17" s="1">
        <v>9.4</v>
      </c>
      <c r="O17" s="1">
        <v>9.4</v>
      </c>
      <c r="P17" s="1">
        <v>9.5</v>
      </c>
      <c r="Q17" s="1">
        <v>0.6</v>
      </c>
      <c r="R17" s="1">
        <v>29</v>
      </c>
      <c r="S17" s="1">
        <v>9.5</v>
      </c>
      <c r="T17" s="1">
        <v>9.6</v>
      </c>
      <c r="U17" s="1">
        <v>9.5</v>
      </c>
      <c r="V17" s="1">
        <v>9.6</v>
      </c>
      <c r="W17" s="1">
        <v>9.6</v>
      </c>
      <c r="X17" s="1">
        <v>0.5</v>
      </c>
      <c r="Y17" s="1">
        <v>29.2</v>
      </c>
      <c r="Z17" s="1">
        <v>9.5</v>
      </c>
      <c r="AA17" s="1">
        <v>9.6</v>
      </c>
      <c r="AB17" s="1">
        <v>9.5</v>
      </c>
      <c r="AC17" s="1">
        <v>9.4</v>
      </c>
      <c r="AD17" s="1">
        <v>9.5</v>
      </c>
      <c r="AE17" s="1">
        <v>0.7</v>
      </c>
      <c r="AF17" s="1">
        <v>29.2</v>
      </c>
      <c r="AG17" s="1">
        <v>116.6</v>
      </c>
      <c r="AH17">
        <v>3080980</v>
      </c>
    </row>
    <row r="18" spans="1:34" x14ac:dyDescent="0.25">
      <c r="A18" t="s">
        <v>56</v>
      </c>
      <c r="B18" t="s">
        <v>30</v>
      </c>
      <c r="C18" t="s">
        <v>58</v>
      </c>
      <c r="D18" t="s">
        <v>32</v>
      </c>
      <c r="E18" s="1">
        <v>9.6</v>
      </c>
      <c r="F18" s="1">
        <v>9.5</v>
      </c>
      <c r="G18" s="1">
        <v>9.6</v>
      </c>
      <c r="H18" s="1">
        <v>9.6</v>
      </c>
      <c r="I18" s="1">
        <v>9.6999999999999993</v>
      </c>
      <c r="J18" s="1">
        <v>0.7</v>
      </c>
      <c r="K18" s="1">
        <v>29.5</v>
      </c>
      <c r="L18" s="1">
        <v>9.4</v>
      </c>
      <c r="M18" s="1">
        <v>9.5</v>
      </c>
      <c r="N18" s="1">
        <v>9.5</v>
      </c>
      <c r="O18" s="1">
        <v>9.5</v>
      </c>
      <c r="P18" s="1">
        <v>9.5</v>
      </c>
      <c r="Q18" s="1">
        <v>0.6</v>
      </c>
      <c r="R18" s="1">
        <v>29.1</v>
      </c>
      <c r="S18" s="1">
        <v>9.5</v>
      </c>
      <c r="T18" s="1">
        <v>9.6</v>
      </c>
      <c r="U18" s="1">
        <v>9.5</v>
      </c>
      <c r="V18" s="1">
        <v>9.5</v>
      </c>
      <c r="W18" s="1">
        <v>9.5</v>
      </c>
      <c r="X18" s="1">
        <v>0.5</v>
      </c>
      <c r="Y18" s="1">
        <v>29</v>
      </c>
      <c r="Z18" s="1">
        <v>9.3000000000000007</v>
      </c>
      <c r="AA18" s="1">
        <v>9.6</v>
      </c>
      <c r="AB18" s="1">
        <v>9.5</v>
      </c>
      <c r="AC18" s="1">
        <v>9.4</v>
      </c>
      <c r="AD18" s="1">
        <v>9.4</v>
      </c>
      <c r="AE18" s="1">
        <v>0.7</v>
      </c>
      <c r="AF18" s="1">
        <v>29</v>
      </c>
      <c r="AG18" s="1">
        <v>116.6</v>
      </c>
      <c r="AH18">
        <v>2375241</v>
      </c>
    </row>
    <row r="19" spans="1:34" x14ac:dyDescent="0.25">
      <c r="A19" t="s">
        <v>59</v>
      </c>
      <c r="B19" t="s">
        <v>30</v>
      </c>
      <c r="C19" t="s">
        <v>60</v>
      </c>
      <c r="D19" t="s">
        <v>32</v>
      </c>
      <c r="E19" s="1">
        <v>9.5</v>
      </c>
      <c r="F19" s="1">
        <v>9.6</v>
      </c>
      <c r="G19" s="1">
        <v>9.6</v>
      </c>
      <c r="H19" s="1">
        <v>9.6</v>
      </c>
      <c r="I19" s="1">
        <v>9.6999999999999993</v>
      </c>
      <c r="J19" s="1">
        <v>0.7</v>
      </c>
      <c r="K19" s="1">
        <v>29.5</v>
      </c>
      <c r="L19" s="1">
        <v>9.6999999999999993</v>
      </c>
      <c r="M19" s="1">
        <v>9.6</v>
      </c>
      <c r="N19" s="1">
        <v>9.6</v>
      </c>
      <c r="O19" s="1">
        <v>9.6</v>
      </c>
      <c r="P19" s="1">
        <v>9.6999999999999993</v>
      </c>
      <c r="Q19" s="1">
        <v>0.6</v>
      </c>
      <c r="R19" s="1">
        <v>29.5</v>
      </c>
      <c r="S19" s="1">
        <v>9.5</v>
      </c>
      <c r="T19" s="1">
        <v>9.5</v>
      </c>
      <c r="U19" s="1">
        <v>9.6</v>
      </c>
      <c r="V19" s="1">
        <v>9.6</v>
      </c>
      <c r="W19" s="1">
        <v>9.6</v>
      </c>
      <c r="X19" s="1">
        <v>0.5</v>
      </c>
      <c r="Y19" s="1">
        <v>29.2</v>
      </c>
      <c r="Z19" s="1">
        <v>9.4</v>
      </c>
      <c r="AA19" s="1">
        <v>9.5</v>
      </c>
      <c r="AB19" s="1">
        <v>9.5</v>
      </c>
      <c r="AC19" s="1">
        <v>9.5</v>
      </c>
      <c r="AD19" s="1">
        <v>9.6</v>
      </c>
      <c r="AE19" s="1">
        <v>0.7</v>
      </c>
      <c r="AF19" s="1">
        <v>28.3</v>
      </c>
      <c r="AG19" s="1">
        <v>116.5</v>
      </c>
      <c r="AH19">
        <v>3081317</v>
      </c>
    </row>
    <row r="20" spans="1:34" x14ac:dyDescent="0.25">
      <c r="A20" t="s">
        <v>59</v>
      </c>
      <c r="B20" t="s">
        <v>33</v>
      </c>
      <c r="C20" t="s">
        <v>61</v>
      </c>
      <c r="D20" t="s">
        <v>32</v>
      </c>
      <c r="E20" s="1">
        <v>9.6</v>
      </c>
      <c r="F20" s="1">
        <v>9.6</v>
      </c>
      <c r="G20" s="1">
        <v>9.6</v>
      </c>
      <c r="H20" s="1">
        <v>9.6</v>
      </c>
      <c r="I20" s="1">
        <v>9.6999999999999993</v>
      </c>
      <c r="J20" s="1">
        <v>0.7</v>
      </c>
      <c r="K20" s="1">
        <v>29.5</v>
      </c>
      <c r="L20" s="1">
        <v>9.6</v>
      </c>
      <c r="M20" s="1">
        <v>9.6999999999999993</v>
      </c>
      <c r="N20" s="1">
        <v>9.6999999999999993</v>
      </c>
      <c r="O20" s="1">
        <v>9.6</v>
      </c>
      <c r="P20" s="1">
        <v>9.8000000000000007</v>
      </c>
      <c r="Q20" s="1">
        <v>0.6</v>
      </c>
      <c r="R20" s="1">
        <v>29.6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9.5</v>
      </c>
      <c r="AA20" s="1">
        <v>9.6</v>
      </c>
      <c r="AB20" s="1">
        <v>9.6</v>
      </c>
      <c r="AC20" s="1">
        <v>9.6</v>
      </c>
      <c r="AD20" s="1">
        <v>9.6</v>
      </c>
      <c r="AE20" s="1">
        <v>0.7</v>
      </c>
      <c r="AF20" s="1">
        <v>29.5</v>
      </c>
      <c r="AG20" s="1">
        <v>88.6</v>
      </c>
      <c r="AH20">
        <v>3164392</v>
      </c>
    </row>
    <row r="21" spans="1:34" x14ac:dyDescent="0.25">
      <c r="A21" t="s">
        <v>62</v>
      </c>
      <c r="B21" t="s">
        <v>30</v>
      </c>
      <c r="C21" t="s">
        <v>63</v>
      </c>
      <c r="D21" t="s">
        <v>32</v>
      </c>
      <c r="E21" s="1">
        <v>9.6</v>
      </c>
      <c r="F21" s="1">
        <v>9.6</v>
      </c>
      <c r="G21" s="1">
        <v>9.6</v>
      </c>
      <c r="H21" s="1">
        <v>9.6</v>
      </c>
      <c r="I21" s="1">
        <v>9.5</v>
      </c>
      <c r="J21" s="1">
        <v>0.7</v>
      </c>
      <c r="K21" s="1">
        <v>29.5</v>
      </c>
      <c r="L21" s="1">
        <v>9.6</v>
      </c>
      <c r="M21" s="1">
        <v>9.6</v>
      </c>
      <c r="N21" s="1">
        <v>9.5</v>
      </c>
      <c r="O21" s="1">
        <v>9.4</v>
      </c>
      <c r="P21" s="1">
        <v>9.6</v>
      </c>
      <c r="Q21" s="1">
        <v>1.1000000000000001</v>
      </c>
      <c r="R21" s="1">
        <v>29.8</v>
      </c>
      <c r="S21" s="1">
        <v>9.5</v>
      </c>
      <c r="T21" s="1">
        <v>9.6</v>
      </c>
      <c r="U21" s="1">
        <v>9.5</v>
      </c>
      <c r="V21" s="1">
        <v>9.5</v>
      </c>
      <c r="W21" s="1">
        <v>9.5</v>
      </c>
      <c r="X21" s="1">
        <v>1</v>
      </c>
      <c r="Y21" s="1">
        <v>29.5</v>
      </c>
      <c r="Z21" s="1">
        <v>9.6</v>
      </c>
      <c r="AA21" s="1">
        <v>9.6</v>
      </c>
      <c r="AB21" s="1">
        <v>9.5</v>
      </c>
      <c r="AC21" s="1">
        <v>9.5</v>
      </c>
      <c r="AD21" s="1">
        <v>9.5</v>
      </c>
      <c r="AE21" s="1">
        <v>0.9</v>
      </c>
      <c r="AF21" s="1">
        <v>29.5</v>
      </c>
      <c r="AG21" s="1">
        <v>118.3</v>
      </c>
      <c r="AH21">
        <v>2205776</v>
      </c>
    </row>
    <row r="22" spans="1:34" x14ac:dyDescent="0.25">
      <c r="A22" t="s">
        <v>62</v>
      </c>
      <c r="B22" t="s">
        <v>33</v>
      </c>
      <c r="C22" t="s">
        <v>64</v>
      </c>
      <c r="D22" t="s">
        <v>32</v>
      </c>
      <c r="E22" s="1">
        <v>9.5</v>
      </c>
      <c r="F22" s="1">
        <v>9.5</v>
      </c>
      <c r="G22" s="1">
        <v>9.4</v>
      </c>
      <c r="H22" s="1">
        <v>9.4</v>
      </c>
      <c r="I22" s="1">
        <v>9.5</v>
      </c>
      <c r="J22" s="1">
        <v>0.7</v>
      </c>
      <c r="K22" s="1">
        <v>29.1</v>
      </c>
      <c r="L22" s="1">
        <v>9.5</v>
      </c>
      <c r="M22" s="1">
        <v>9.4</v>
      </c>
      <c r="N22" s="1">
        <v>9.3000000000000007</v>
      </c>
      <c r="O22" s="1">
        <v>9.3000000000000007</v>
      </c>
      <c r="P22" s="1">
        <v>9.4</v>
      </c>
      <c r="Q22" s="1">
        <v>1.1000000000000001</v>
      </c>
      <c r="R22" s="1">
        <v>29.2</v>
      </c>
      <c r="S22" s="1">
        <v>9.3000000000000007</v>
      </c>
      <c r="T22" s="1">
        <v>9.4</v>
      </c>
      <c r="U22" s="1">
        <v>9.3000000000000007</v>
      </c>
      <c r="V22" s="1">
        <v>9.4</v>
      </c>
      <c r="W22" s="1">
        <v>9.4</v>
      </c>
      <c r="X22" s="1">
        <v>1</v>
      </c>
      <c r="Y22" s="1">
        <v>29.1</v>
      </c>
      <c r="Z22" s="1">
        <v>9.4</v>
      </c>
      <c r="AA22" s="1">
        <v>9.4</v>
      </c>
      <c r="AB22" s="1">
        <v>9.1</v>
      </c>
      <c r="AC22" s="1">
        <v>9.3000000000000007</v>
      </c>
      <c r="AD22" s="1">
        <v>9.3000000000000007</v>
      </c>
      <c r="AE22" s="1">
        <v>0.9</v>
      </c>
      <c r="AF22" s="1">
        <v>28</v>
      </c>
      <c r="AG22" s="1">
        <v>115.4</v>
      </c>
      <c r="AH22">
        <v>1791264</v>
      </c>
    </row>
    <row r="23" spans="1:34" x14ac:dyDescent="0.25">
      <c r="A23" t="s">
        <v>62</v>
      </c>
      <c r="B23" t="s">
        <v>35</v>
      </c>
      <c r="C23" t="s">
        <v>65</v>
      </c>
      <c r="D23" t="s">
        <v>32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9.6</v>
      </c>
      <c r="M23" s="1">
        <v>9.6999999999999993</v>
      </c>
      <c r="N23" s="1">
        <v>9.4</v>
      </c>
      <c r="O23" s="1">
        <v>9.5</v>
      </c>
      <c r="P23" s="1">
        <v>9.6</v>
      </c>
      <c r="Q23" s="1">
        <v>1.1000000000000001</v>
      </c>
      <c r="R23" s="1">
        <v>29.8</v>
      </c>
      <c r="S23" s="1">
        <v>9.4</v>
      </c>
      <c r="T23" s="1">
        <v>9.5</v>
      </c>
      <c r="U23" s="1">
        <v>9.4</v>
      </c>
      <c r="V23" s="1">
        <v>9.5</v>
      </c>
      <c r="W23" s="1">
        <v>9.5</v>
      </c>
      <c r="X23" s="1">
        <v>1</v>
      </c>
      <c r="Y23" s="1">
        <v>28.9</v>
      </c>
      <c r="Z23" s="1">
        <v>9.5</v>
      </c>
      <c r="AA23" s="1">
        <v>9.4</v>
      </c>
      <c r="AB23" s="1">
        <v>9.5</v>
      </c>
      <c r="AC23" s="1">
        <v>9.5</v>
      </c>
      <c r="AD23" s="1">
        <v>9.5</v>
      </c>
      <c r="AE23" s="1">
        <v>0.9</v>
      </c>
      <c r="AF23" s="1">
        <v>29.4</v>
      </c>
      <c r="AG23" s="1">
        <v>88.1</v>
      </c>
      <c r="AH23">
        <v>2145963</v>
      </c>
    </row>
    <row r="24" spans="1:34" x14ac:dyDescent="0.25">
      <c r="A24" t="s">
        <v>66</v>
      </c>
      <c r="B24" t="s">
        <v>30</v>
      </c>
      <c r="C24" t="s">
        <v>67</v>
      </c>
      <c r="D24" t="s">
        <v>32</v>
      </c>
      <c r="E24" s="1">
        <v>9.6999999999999993</v>
      </c>
      <c r="F24" s="1">
        <v>9.6</v>
      </c>
      <c r="G24" s="1">
        <v>9.6999999999999993</v>
      </c>
      <c r="H24" s="1">
        <v>9.6999999999999993</v>
      </c>
      <c r="I24" s="1">
        <v>9.6999999999999993</v>
      </c>
      <c r="J24" s="1">
        <v>0.7</v>
      </c>
      <c r="K24" s="1">
        <v>29.8</v>
      </c>
      <c r="L24" s="1">
        <v>9.5</v>
      </c>
      <c r="M24" s="1">
        <v>9.5</v>
      </c>
      <c r="N24" s="1">
        <v>9.3000000000000007</v>
      </c>
      <c r="O24" s="1">
        <v>9.4</v>
      </c>
      <c r="P24" s="1">
        <v>9.4</v>
      </c>
      <c r="Q24" s="1">
        <v>1.1000000000000001</v>
      </c>
      <c r="R24" s="1">
        <v>29.4</v>
      </c>
      <c r="S24" s="1">
        <v>9.5</v>
      </c>
      <c r="T24" s="1">
        <v>9.5</v>
      </c>
      <c r="U24" s="1">
        <v>9.4</v>
      </c>
      <c r="V24" s="1">
        <v>9.5</v>
      </c>
      <c r="W24" s="1">
        <v>9.6</v>
      </c>
      <c r="X24" s="1">
        <v>1</v>
      </c>
      <c r="Y24" s="1">
        <v>29.5</v>
      </c>
      <c r="Z24" s="1">
        <v>9.5</v>
      </c>
      <c r="AA24" s="1">
        <v>9.5</v>
      </c>
      <c r="AB24" s="1">
        <v>9.5</v>
      </c>
      <c r="AC24" s="1">
        <v>9.4</v>
      </c>
      <c r="AD24" s="1">
        <v>9.4</v>
      </c>
      <c r="AE24" s="1">
        <v>0.9</v>
      </c>
      <c r="AF24" s="1">
        <v>29.3</v>
      </c>
      <c r="AG24" s="1">
        <v>118</v>
      </c>
      <c r="AH24">
        <v>2325039</v>
      </c>
    </row>
    <row r="25" spans="1:34" x14ac:dyDescent="0.25">
      <c r="A25" t="s">
        <v>66</v>
      </c>
      <c r="B25" t="s">
        <v>33</v>
      </c>
      <c r="C25" t="s">
        <v>68</v>
      </c>
      <c r="D25" t="s">
        <v>32</v>
      </c>
      <c r="E25" s="1">
        <v>9.6</v>
      </c>
      <c r="F25" s="1">
        <v>9.6999999999999993</v>
      </c>
      <c r="G25" s="1">
        <v>9.6</v>
      </c>
      <c r="H25" s="1">
        <v>9.6999999999999993</v>
      </c>
      <c r="I25" s="1">
        <v>9.6999999999999993</v>
      </c>
      <c r="J25" s="1">
        <v>0.7</v>
      </c>
      <c r="K25" s="1">
        <v>29.7</v>
      </c>
      <c r="L25" s="1">
        <v>9.5</v>
      </c>
      <c r="M25" s="1">
        <v>9.6</v>
      </c>
      <c r="N25" s="1">
        <v>9.6</v>
      </c>
      <c r="O25" s="1">
        <v>9.5</v>
      </c>
      <c r="P25" s="1">
        <v>9.6</v>
      </c>
      <c r="Q25" s="1">
        <v>1.1000000000000001</v>
      </c>
      <c r="R25" s="1">
        <v>28.9</v>
      </c>
      <c r="S25" s="1">
        <v>9.4</v>
      </c>
      <c r="T25" s="1">
        <v>9.6</v>
      </c>
      <c r="U25" s="1">
        <v>9.5</v>
      </c>
      <c r="V25" s="1">
        <v>9.5</v>
      </c>
      <c r="W25" s="1">
        <v>9.6</v>
      </c>
      <c r="X25" s="1">
        <v>1</v>
      </c>
      <c r="Y25" s="1">
        <v>29.6</v>
      </c>
      <c r="Z25" s="1">
        <v>9.6</v>
      </c>
      <c r="AA25" s="1">
        <v>9.6</v>
      </c>
      <c r="AB25" s="1">
        <v>9.6</v>
      </c>
      <c r="AC25" s="1">
        <v>9.6</v>
      </c>
      <c r="AD25" s="1">
        <v>9.6</v>
      </c>
      <c r="AE25" s="1">
        <v>0.9</v>
      </c>
      <c r="AF25" s="1">
        <v>29.7</v>
      </c>
      <c r="AG25" s="1">
        <v>117.9</v>
      </c>
      <c r="AH25">
        <v>2202985</v>
      </c>
    </row>
    <row r="26" spans="1:34" x14ac:dyDescent="0.25">
      <c r="A26" t="s">
        <v>66</v>
      </c>
      <c r="B26" t="s">
        <v>35</v>
      </c>
      <c r="C26" t="s">
        <v>69</v>
      </c>
      <c r="D26" t="s">
        <v>32</v>
      </c>
      <c r="E26" s="1">
        <v>9.5</v>
      </c>
      <c r="F26" s="1">
        <v>9.6999999999999993</v>
      </c>
      <c r="G26" s="1">
        <v>9.6</v>
      </c>
      <c r="H26" s="1">
        <v>9.6</v>
      </c>
      <c r="I26" s="1">
        <v>9.6999999999999993</v>
      </c>
      <c r="J26" s="1">
        <v>0.7</v>
      </c>
      <c r="K26" s="1">
        <v>28.7</v>
      </c>
      <c r="L26" s="1">
        <v>9.6</v>
      </c>
      <c r="M26" s="1">
        <v>9.6</v>
      </c>
      <c r="N26" s="1">
        <v>9.6</v>
      </c>
      <c r="O26" s="1">
        <v>9.5</v>
      </c>
      <c r="P26" s="1">
        <v>9.6</v>
      </c>
      <c r="Q26" s="1">
        <v>1.1000000000000001</v>
      </c>
      <c r="R26" s="1">
        <v>29</v>
      </c>
      <c r="S26" s="1">
        <v>9.5</v>
      </c>
      <c r="T26" s="1">
        <v>9.6</v>
      </c>
      <c r="U26" s="1">
        <v>9.5</v>
      </c>
      <c r="V26" s="1">
        <v>9.5</v>
      </c>
      <c r="W26" s="1">
        <v>9.6</v>
      </c>
      <c r="X26" s="1">
        <v>1</v>
      </c>
      <c r="Y26" s="1">
        <v>29.6</v>
      </c>
      <c r="Z26" s="1">
        <v>9.6</v>
      </c>
      <c r="AA26" s="1">
        <v>9.6</v>
      </c>
      <c r="AB26" s="1">
        <v>9.6</v>
      </c>
      <c r="AC26" s="1">
        <v>9.6</v>
      </c>
      <c r="AD26" s="1">
        <v>9.6</v>
      </c>
      <c r="AE26" s="1">
        <v>0.9</v>
      </c>
      <c r="AF26" s="1">
        <v>29.7</v>
      </c>
      <c r="AG26" s="1">
        <v>117</v>
      </c>
      <c r="AH26">
        <v>542431</v>
      </c>
    </row>
    <row r="27" spans="1:34" x14ac:dyDescent="0.25">
      <c r="A27" t="s">
        <v>66</v>
      </c>
      <c r="B27" t="s">
        <v>37</v>
      </c>
      <c r="C27" t="s">
        <v>70</v>
      </c>
      <c r="D27" t="s">
        <v>32</v>
      </c>
      <c r="E27" s="1">
        <v>9.6999999999999993</v>
      </c>
      <c r="F27" s="1">
        <v>9.6999999999999993</v>
      </c>
      <c r="G27" s="1">
        <v>9.6999999999999993</v>
      </c>
      <c r="H27" s="1">
        <v>9.6</v>
      </c>
      <c r="I27" s="1">
        <v>9.6999999999999993</v>
      </c>
      <c r="J27" s="1">
        <v>0.7</v>
      </c>
      <c r="K27" s="1">
        <v>28.9</v>
      </c>
      <c r="L27" s="1">
        <v>9.6</v>
      </c>
      <c r="M27" s="1">
        <v>9.6999999999999993</v>
      </c>
      <c r="N27" s="1">
        <v>9.6999999999999993</v>
      </c>
      <c r="O27" s="1">
        <v>9.5</v>
      </c>
      <c r="P27" s="1">
        <v>9.4</v>
      </c>
      <c r="Q27" s="1">
        <v>1.1000000000000001</v>
      </c>
      <c r="R27" s="1">
        <v>29</v>
      </c>
      <c r="S27" s="1">
        <v>9.5</v>
      </c>
      <c r="T27" s="1">
        <v>9.6</v>
      </c>
      <c r="U27" s="1">
        <v>9.5</v>
      </c>
      <c r="V27" s="1">
        <v>9.5</v>
      </c>
      <c r="W27" s="1">
        <v>9.6</v>
      </c>
      <c r="X27" s="1">
        <v>1</v>
      </c>
      <c r="Y27" s="1">
        <v>29.6</v>
      </c>
      <c r="Z27" s="1">
        <v>9.4</v>
      </c>
      <c r="AA27" s="1">
        <v>9.5</v>
      </c>
      <c r="AB27" s="1">
        <v>9.3000000000000007</v>
      </c>
      <c r="AC27" s="1">
        <v>9.4</v>
      </c>
      <c r="AD27" s="1">
        <v>9.4</v>
      </c>
      <c r="AE27" s="1">
        <v>0.9</v>
      </c>
      <c r="AF27" s="1">
        <v>29.1</v>
      </c>
      <c r="AG27" s="1">
        <v>116.6</v>
      </c>
      <c r="AH27">
        <v>1896395</v>
      </c>
    </row>
    <row r="28" spans="1:34" x14ac:dyDescent="0.25">
      <c r="A28" t="s">
        <v>71</v>
      </c>
      <c r="B28" t="s">
        <v>30</v>
      </c>
      <c r="C28" t="s">
        <v>72</v>
      </c>
      <c r="D28" t="s">
        <v>32</v>
      </c>
      <c r="E28" s="1">
        <v>9.5</v>
      </c>
      <c r="F28" s="1">
        <v>9.6</v>
      </c>
      <c r="G28" s="1">
        <v>9.5</v>
      </c>
      <c r="H28" s="1">
        <v>9.5</v>
      </c>
      <c r="I28" s="1">
        <v>9.5</v>
      </c>
      <c r="J28" s="1">
        <v>1.2</v>
      </c>
      <c r="K28" s="1">
        <v>29.7</v>
      </c>
      <c r="L28" s="1">
        <v>9.3000000000000007</v>
      </c>
      <c r="M28" s="1">
        <v>9.5</v>
      </c>
      <c r="N28" s="1">
        <v>9.4</v>
      </c>
      <c r="O28" s="1">
        <v>9.3000000000000007</v>
      </c>
      <c r="P28" s="1">
        <v>9.5</v>
      </c>
      <c r="Q28" s="1">
        <v>1.2</v>
      </c>
      <c r="R28" s="1">
        <v>29.1</v>
      </c>
      <c r="S28" s="1">
        <v>9.5</v>
      </c>
      <c r="T28" s="1">
        <v>9.6</v>
      </c>
      <c r="U28" s="1">
        <v>9.4</v>
      </c>
      <c r="V28" s="1">
        <v>9.5</v>
      </c>
      <c r="W28" s="1">
        <v>9.5</v>
      </c>
      <c r="X28" s="1">
        <v>1.3</v>
      </c>
      <c r="Y28" s="1">
        <v>29.8</v>
      </c>
      <c r="Z28" s="1">
        <v>9.5</v>
      </c>
      <c r="AA28" s="1">
        <v>9.6</v>
      </c>
      <c r="AB28" s="1">
        <v>9.4</v>
      </c>
      <c r="AC28" s="1">
        <v>9.5</v>
      </c>
      <c r="AD28" s="1">
        <v>9.5</v>
      </c>
      <c r="AE28" s="1">
        <v>1.2</v>
      </c>
      <c r="AF28" s="1">
        <v>29.7</v>
      </c>
      <c r="AG28" s="1">
        <v>118.3</v>
      </c>
      <c r="AH28">
        <v>3074466</v>
      </c>
    </row>
    <row r="29" spans="1:34" x14ac:dyDescent="0.25">
      <c r="A29" t="s">
        <v>73</v>
      </c>
      <c r="B29" t="s">
        <v>30</v>
      </c>
      <c r="C29" t="s">
        <v>74</v>
      </c>
      <c r="D29" t="s">
        <v>75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9.5</v>
      </c>
      <c r="M29" s="1">
        <v>9.6</v>
      </c>
      <c r="N29" s="1">
        <v>9.6</v>
      </c>
      <c r="O29" s="1">
        <v>9.6</v>
      </c>
      <c r="P29" s="1">
        <v>9.6</v>
      </c>
      <c r="Q29" s="1">
        <v>1.3</v>
      </c>
      <c r="R29" s="1">
        <v>29.2</v>
      </c>
      <c r="S29" s="1">
        <v>9.6</v>
      </c>
      <c r="T29" s="1">
        <v>9.6</v>
      </c>
      <c r="U29" s="1">
        <v>9.6</v>
      </c>
      <c r="V29" s="1">
        <v>9.6</v>
      </c>
      <c r="W29" s="1">
        <v>9.6</v>
      </c>
      <c r="X29" s="1">
        <v>1.3</v>
      </c>
      <c r="Y29" s="1">
        <v>29.2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58.4</v>
      </c>
      <c r="AH29">
        <v>2137887</v>
      </c>
    </row>
    <row r="30" spans="1:34" x14ac:dyDescent="0.25">
      <c r="A30" t="s">
        <v>76</v>
      </c>
      <c r="B30" t="s">
        <v>30</v>
      </c>
      <c r="C30" t="s">
        <v>77</v>
      </c>
      <c r="D30" t="s">
        <v>78</v>
      </c>
      <c r="E30" s="1">
        <v>9.5</v>
      </c>
      <c r="F30" s="1">
        <v>9.6</v>
      </c>
      <c r="G30" s="1">
        <v>9.4</v>
      </c>
      <c r="H30" s="1">
        <v>9.4</v>
      </c>
      <c r="I30" s="1">
        <v>9.5</v>
      </c>
      <c r="J30" s="1">
        <v>1.3</v>
      </c>
      <c r="K30" s="1">
        <v>29.7</v>
      </c>
      <c r="L30" s="1">
        <v>9.4</v>
      </c>
      <c r="M30" s="1">
        <v>9.4</v>
      </c>
      <c r="N30" s="1">
        <v>9.3000000000000007</v>
      </c>
      <c r="O30" s="1">
        <v>9.3000000000000007</v>
      </c>
      <c r="P30" s="1">
        <v>9.4</v>
      </c>
      <c r="Q30" s="1">
        <v>1.3</v>
      </c>
      <c r="R30" s="1">
        <v>28.5</v>
      </c>
      <c r="S30" s="1">
        <v>9.6</v>
      </c>
      <c r="T30" s="1">
        <v>9.6</v>
      </c>
      <c r="U30" s="1">
        <v>9.5</v>
      </c>
      <c r="V30" s="1">
        <v>9.6</v>
      </c>
      <c r="W30" s="1">
        <v>9.6999999999999993</v>
      </c>
      <c r="X30" s="1">
        <v>1.3</v>
      </c>
      <c r="Y30" s="1">
        <v>30.1</v>
      </c>
      <c r="Z30" s="1">
        <v>9.1999999999999993</v>
      </c>
      <c r="AA30" s="1">
        <v>9.4</v>
      </c>
      <c r="AB30" s="1">
        <v>9.1999999999999993</v>
      </c>
      <c r="AC30" s="1">
        <v>9.3000000000000007</v>
      </c>
      <c r="AD30" s="1">
        <v>9.5</v>
      </c>
      <c r="AE30" s="1">
        <v>1.2</v>
      </c>
      <c r="AF30" s="1">
        <v>28.2</v>
      </c>
      <c r="AG30" s="1">
        <v>116.5</v>
      </c>
      <c r="AH30">
        <v>3154128</v>
      </c>
    </row>
    <row r="31" spans="1:34" x14ac:dyDescent="0.25">
      <c r="A31" t="s">
        <v>79</v>
      </c>
      <c r="B31" t="s">
        <v>30</v>
      </c>
      <c r="C31" t="s">
        <v>80</v>
      </c>
      <c r="D31" t="s">
        <v>78</v>
      </c>
      <c r="E31" s="1">
        <v>9.6999999999999993</v>
      </c>
      <c r="F31" s="1">
        <v>9.6</v>
      </c>
      <c r="G31" s="1">
        <v>9.5</v>
      </c>
      <c r="H31" s="1">
        <v>9.6</v>
      </c>
      <c r="I31" s="1">
        <v>9.6</v>
      </c>
      <c r="J31" s="1">
        <v>1.3</v>
      </c>
      <c r="K31" s="1">
        <v>30.1</v>
      </c>
      <c r="L31" s="1">
        <v>9.6999999999999993</v>
      </c>
      <c r="M31" s="1">
        <v>9.6</v>
      </c>
      <c r="N31" s="1">
        <v>9.6999999999999993</v>
      </c>
      <c r="O31" s="1">
        <v>9.6999999999999993</v>
      </c>
      <c r="P31" s="1">
        <v>9.6999999999999993</v>
      </c>
      <c r="Q31" s="1">
        <v>1.3</v>
      </c>
      <c r="R31" s="1">
        <v>30.4</v>
      </c>
      <c r="S31" s="1">
        <v>9.5</v>
      </c>
      <c r="T31" s="1">
        <v>9.5</v>
      </c>
      <c r="U31" s="1">
        <v>9.5</v>
      </c>
      <c r="V31" s="1">
        <v>9.5</v>
      </c>
      <c r="W31" s="1">
        <v>9.5</v>
      </c>
      <c r="X31" s="1">
        <v>1.6</v>
      </c>
      <c r="Y31" s="1">
        <v>30.1</v>
      </c>
      <c r="Z31" s="1">
        <v>9.6</v>
      </c>
      <c r="AA31" s="1">
        <v>9.6</v>
      </c>
      <c r="AB31" s="1">
        <v>9.6</v>
      </c>
      <c r="AC31" s="1">
        <v>9.6</v>
      </c>
      <c r="AD31" s="1">
        <v>9.5</v>
      </c>
      <c r="AE31" s="1">
        <v>1.7</v>
      </c>
      <c r="AF31" s="1">
        <v>30.5</v>
      </c>
      <c r="AG31" s="1">
        <v>121.1</v>
      </c>
      <c r="AH31">
        <v>2718411</v>
      </c>
    </row>
    <row r="32" spans="1:34" x14ac:dyDescent="0.25">
      <c r="A32" t="s">
        <v>81</v>
      </c>
      <c r="B32" t="s">
        <v>30</v>
      </c>
      <c r="C32" t="s">
        <v>82</v>
      </c>
      <c r="D32" t="s">
        <v>75</v>
      </c>
      <c r="E32" s="1">
        <v>9.6</v>
      </c>
      <c r="F32" s="1">
        <v>9.5</v>
      </c>
      <c r="G32" s="1">
        <v>9.4</v>
      </c>
      <c r="H32" s="1">
        <v>9.4</v>
      </c>
      <c r="I32" s="1">
        <v>9.3000000000000007</v>
      </c>
      <c r="J32" s="1">
        <v>1.8</v>
      </c>
      <c r="K32" s="1">
        <v>30.1</v>
      </c>
      <c r="L32" s="1">
        <v>9.4</v>
      </c>
      <c r="M32" s="1">
        <v>9.5</v>
      </c>
      <c r="N32" s="1">
        <v>9.6</v>
      </c>
      <c r="O32" s="1">
        <v>9.5</v>
      </c>
      <c r="P32" s="1">
        <v>9.5</v>
      </c>
      <c r="Q32" s="1">
        <v>1.6</v>
      </c>
      <c r="R32" s="1">
        <v>29.2</v>
      </c>
      <c r="S32" s="1">
        <v>9.6</v>
      </c>
      <c r="T32" s="1">
        <v>9.6999999999999993</v>
      </c>
      <c r="U32" s="1">
        <v>9.6</v>
      </c>
      <c r="V32" s="1">
        <v>9.5</v>
      </c>
      <c r="W32" s="1">
        <v>9.5</v>
      </c>
      <c r="X32" s="1">
        <v>0</v>
      </c>
      <c r="Y32" s="1">
        <v>28.7</v>
      </c>
      <c r="Z32" s="1">
        <v>9.4</v>
      </c>
      <c r="AA32" s="1">
        <v>9.4</v>
      </c>
      <c r="AB32" s="1">
        <v>9.4</v>
      </c>
      <c r="AC32" s="1">
        <v>9.4</v>
      </c>
      <c r="AD32" s="1">
        <v>9.5</v>
      </c>
      <c r="AE32" s="1">
        <v>0</v>
      </c>
      <c r="AF32" s="1">
        <v>27.3</v>
      </c>
      <c r="AG32" s="1">
        <v>115.3</v>
      </c>
      <c r="AH32">
        <v>1683432</v>
      </c>
    </row>
  </sheetData>
  <pageMargins left="0.11811023622047245" right="0.19685039370078741" top="0.39" bottom="0.42" header="0.13" footer="0.14000000000000001"/>
  <pageSetup paperSize="9" scale="59" orientation="landscape" r:id="rId1"/>
  <headerFooter>
    <oddHeader>&amp;L&amp;"-,Bold"&amp;12London 2018 NDP Team&amp;C&amp;"-,Bold"&amp;14&amp;A&amp;R&amp;"-,Bold"&amp;12Saturday 17th March 2018</oddHeader>
    <oddFooter>&amp;LKaren Gent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9B22-47F1-4F72-A4E4-6B193F2C9343}">
  <dimension ref="A1:AJ32"/>
  <sheetViews>
    <sheetView tabSelected="1" workbookViewId="0">
      <pane xSplit="4" ySplit="1" topLeftCell="U20" activePane="bottomRight" state="frozen"/>
      <selection pane="topRight" activeCell="E1" sqref="E1"/>
      <selection pane="bottomLeft" activeCell="A2" sqref="A2"/>
      <selection pane="bottomRight" sqref="A1:AJ32"/>
    </sheetView>
  </sheetViews>
  <sheetFormatPr defaultColWidth="9.28515625" defaultRowHeight="15" x14ac:dyDescent="0.25"/>
  <cols>
    <col min="1" max="1" width="14.7109375" bestFit="1" customWidth="1"/>
    <col min="2" max="2" width="4.28515625" bestFit="1" customWidth="1"/>
    <col min="3" max="3" width="22.85546875" bestFit="1" customWidth="1"/>
    <col min="4" max="4" width="12" bestFit="1" customWidth="1"/>
    <col min="5" max="10" width="6" bestFit="1" customWidth="1"/>
    <col min="11" max="11" width="7" bestFit="1" customWidth="1"/>
    <col min="12" max="17" width="6" bestFit="1" customWidth="1"/>
    <col min="18" max="18" width="7" bestFit="1" customWidth="1"/>
    <col min="19" max="24" width="6" bestFit="1" customWidth="1"/>
    <col min="25" max="25" width="7" bestFit="1" customWidth="1"/>
    <col min="26" max="31" width="6" bestFit="1" customWidth="1"/>
    <col min="32" max="32" width="7" bestFit="1" customWidth="1"/>
    <col min="33" max="33" width="8" bestFit="1" customWidth="1"/>
    <col min="34" max="35" width="8" customWidth="1"/>
    <col min="36" max="36" width="11.140625" bestFit="1" customWidth="1"/>
  </cols>
  <sheetData>
    <row r="1" spans="1:36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83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84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85</v>
      </c>
      <c r="Z1" s="2" t="s">
        <v>86</v>
      </c>
      <c r="AA1" s="2" t="s">
        <v>87</v>
      </c>
      <c r="AB1" s="2" t="s">
        <v>88</v>
      </c>
      <c r="AC1" s="2" t="s">
        <v>89</v>
      </c>
      <c r="AD1" s="2" t="s">
        <v>90</v>
      </c>
      <c r="AE1" s="2" t="s">
        <v>91</v>
      </c>
      <c r="AF1" s="2" t="s">
        <v>92</v>
      </c>
      <c r="AG1" s="2" t="s">
        <v>27</v>
      </c>
      <c r="AH1" s="2" t="s">
        <v>214</v>
      </c>
      <c r="AI1" s="2" t="s">
        <v>215</v>
      </c>
      <c r="AJ1" s="2" t="s">
        <v>28</v>
      </c>
    </row>
    <row r="2" spans="1:36" x14ac:dyDescent="0.25">
      <c r="A2" t="s">
        <v>165</v>
      </c>
      <c r="B2" t="s">
        <v>30</v>
      </c>
      <c r="C2" t="s">
        <v>31</v>
      </c>
      <c r="D2" t="s">
        <v>32</v>
      </c>
      <c r="E2" s="1">
        <v>9.6999999999999993</v>
      </c>
      <c r="F2" s="1">
        <v>9.6</v>
      </c>
      <c r="G2" s="1">
        <v>9.6999999999999993</v>
      </c>
      <c r="H2" s="1">
        <v>9.6999999999999993</v>
      </c>
      <c r="I2" s="1">
        <v>9.6999999999999993</v>
      </c>
      <c r="J2" s="1">
        <v>0.4</v>
      </c>
      <c r="K2" s="1">
        <v>29.5</v>
      </c>
      <c r="L2" s="1">
        <v>9.6999999999999993</v>
      </c>
      <c r="M2" s="1">
        <v>9.6999999999999993</v>
      </c>
      <c r="N2" s="1">
        <v>9.8000000000000007</v>
      </c>
      <c r="O2" s="1">
        <v>9.8000000000000007</v>
      </c>
      <c r="P2" s="1">
        <v>9.8000000000000007</v>
      </c>
      <c r="Q2" s="1">
        <v>0.2</v>
      </c>
      <c r="R2" s="1">
        <v>29.5</v>
      </c>
      <c r="S2" s="1">
        <v>9.6</v>
      </c>
      <c r="T2" s="1">
        <v>9.6999999999999993</v>
      </c>
      <c r="U2" s="1">
        <v>9.6999999999999993</v>
      </c>
      <c r="V2" s="1">
        <v>9.6999999999999993</v>
      </c>
      <c r="W2" s="1">
        <v>9.6999999999999993</v>
      </c>
      <c r="X2" s="1">
        <v>0.4</v>
      </c>
      <c r="Y2" s="1">
        <v>29.5</v>
      </c>
      <c r="Z2" s="1">
        <v>9.4</v>
      </c>
      <c r="AA2" s="1">
        <v>9.6</v>
      </c>
      <c r="AB2" s="1">
        <v>9.5</v>
      </c>
      <c r="AC2" s="1">
        <v>9.4</v>
      </c>
      <c r="AD2" s="1">
        <v>9.5</v>
      </c>
      <c r="AE2" s="1">
        <v>0.5</v>
      </c>
      <c r="AF2" s="1">
        <v>28.6</v>
      </c>
      <c r="AG2" s="1">
        <v>117.1</v>
      </c>
      <c r="AH2" s="4">
        <f>VLOOKUP(AJ2,'R&amp;C'!A:E,5,FALSE)</f>
        <v>0.84</v>
      </c>
      <c r="AI2" s="4" t="s">
        <v>215</v>
      </c>
      <c r="AJ2">
        <v>1980694</v>
      </c>
    </row>
    <row r="3" spans="1:36" x14ac:dyDescent="0.25">
      <c r="A3" t="s">
        <v>165</v>
      </c>
      <c r="B3" t="s">
        <v>33</v>
      </c>
      <c r="C3" t="s">
        <v>34</v>
      </c>
      <c r="D3" t="s">
        <v>32</v>
      </c>
      <c r="E3" s="1">
        <v>9.6999999999999993</v>
      </c>
      <c r="F3" s="1">
        <v>9.8000000000000007</v>
      </c>
      <c r="G3" s="1">
        <v>9.6</v>
      </c>
      <c r="H3" s="1">
        <v>9.6999999999999993</v>
      </c>
      <c r="I3" s="1">
        <v>9.8000000000000007</v>
      </c>
      <c r="J3" s="1">
        <v>0.4</v>
      </c>
      <c r="K3" s="1">
        <v>28.7</v>
      </c>
      <c r="L3" s="1">
        <v>9.6</v>
      </c>
      <c r="M3" s="1">
        <v>9.5</v>
      </c>
      <c r="N3" s="1">
        <v>9.6999999999999993</v>
      </c>
      <c r="O3" s="1">
        <v>9.6999999999999993</v>
      </c>
      <c r="P3" s="1">
        <v>9.5</v>
      </c>
      <c r="Q3" s="1">
        <v>0.2</v>
      </c>
      <c r="R3" s="1">
        <v>29</v>
      </c>
      <c r="S3" s="1">
        <v>9.6</v>
      </c>
      <c r="T3" s="1">
        <v>9.6999999999999993</v>
      </c>
      <c r="U3" s="1">
        <v>9.8000000000000007</v>
      </c>
      <c r="V3" s="1">
        <v>9.6999999999999993</v>
      </c>
      <c r="W3" s="1">
        <v>9.6999999999999993</v>
      </c>
      <c r="X3" s="1">
        <v>0.4</v>
      </c>
      <c r="Y3" s="1">
        <v>29.5</v>
      </c>
      <c r="Z3" s="1">
        <v>9.5</v>
      </c>
      <c r="AA3" s="1">
        <v>9.6</v>
      </c>
      <c r="AB3" s="1">
        <v>9.5</v>
      </c>
      <c r="AC3" s="1">
        <v>9.6</v>
      </c>
      <c r="AD3" s="1">
        <v>9.6</v>
      </c>
      <c r="AE3" s="1">
        <v>0.5</v>
      </c>
      <c r="AF3" s="1">
        <v>29.2</v>
      </c>
      <c r="AG3" s="1">
        <v>116.4</v>
      </c>
      <c r="AH3" s="4">
        <f>VLOOKUP(AJ3,'R&amp;C'!A:E,5,FALSE)</f>
        <v>0.8</v>
      </c>
      <c r="AI3" s="4" t="s">
        <v>215</v>
      </c>
      <c r="AJ3">
        <v>1970647</v>
      </c>
    </row>
    <row r="4" spans="1:36" x14ac:dyDescent="0.25">
      <c r="A4" t="s">
        <v>165</v>
      </c>
      <c r="B4" t="s">
        <v>35</v>
      </c>
      <c r="C4" t="s">
        <v>36</v>
      </c>
      <c r="D4" t="s">
        <v>32</v>
      </c>
      <c r="E4" s="1">
        <v>9.6999999999999993</v>
      </c>
      <c r="F4" s="1">
        <v>9.6999999999999993</v>
      </c>
      <c r="G4" s="1">
        <v>9.6</v>
      </c>
      <c r="H4" s="1">
        <v>9.6</v>
      </c>
      <c r="I4" s="1">
        <v>9.6999999999999993</v>
      </c>
      <c r="J4" s="1">
        <v>0.4</v>
      </c>
      <c r="K4" s="1">
        <v>29.4</v>
      </c>
      <c r="L4" s="1">
        <v>9.6</v>
      </c>
      <c r="M4" s="1">
        <v>9.6</v>
      </c>
      <c r="N4" s="1">
        <v>9.6</v>
      </c>
      <c r="O4" s="1">
        <v>9.6999999999999993</v>
      </c>
      <c r="P4" s="1">
        <v>9.6999999999999993</v>
      </c>
      <c r="Q4" s="1">
        <v>0.2</v>
      </c>
      <c r="R4" s="1">
        <v>29.1</v>
      </c>
      <c r="S4" s="1">
        <v>9.6</v>
      </c>
      <c r="T4" s="1">
        <v>9.6</v>
      </c>
      <c r="U4" s="1">
        <v>9.6</v>
      </c>
      <c r="V4" s="1">
        <v>9.6</v>
      </c>
      <c r="W4" s="1">
        <v>9.6</v>
      </c>
      <c r="X4" s="1">
        <v>0.4</v>
      </c>
      <c r="Y4" s="1">
        <v>29.2</v>
      </c>
      <c r="Z4" s="1">
        <v>9.4</v>
      </c>
      <c r="AA4" s="1">
        <v>9.6</v>
      </c>
      <c r="AB4" s="1">
        <v>9.4</v>
      </c>
      <c r="AC4" s="1">
        <v>9.4</v>
      </c>
      <c r="AD4" s="1">
        <v>9.5</v>
      </c>
      <c r="AE4" s="1">
        <v>0.5</v>
      </c>
      <c r="AF4" s="1">
        <v>28.5</v>
      </c>
      <c r="AG4" s="1">
        <v>116.2</v>
      </c>
      <c r="AH4" s="4">
        <f>VLOOKUP(AJ4,'R&amp;C'!A:E,5,FALSE)</f>
        <v>0.88</v>
      </c>
      <c r="AI4" s="4"/>
      <c r="AJ4">
        <v>3053057</v>
      </c>
    </row>
    <row r="5" spans="1:36" x14ac:dyDescent="0.25">
      <c r="A5" t="s">
        <v>165</v>
      </c>
      <c r="B5" t="s">
        <v>37</v>
      </c>
      <c r="C5" t="s">
        <v>44</v>
      </c>
      <c r="D5" t="s">
        <v>32</v>
      </c>
      <c r="E5" s="1">
        <v>9.3000000000000007</v>
      </c>
      <c r="F5" s="1">
        <v>9.3000000000000007</v>
      </c>
      <c r="G5" s="1">
        <v>9.3000000000000007</v>
      </c>
      <c r="H5" s="1">
        <v>9.4</v>
      </c>
      <c r="I5" s="1">
        <v>9.3000000000000007</v>
      </c>
      <c r="J5" s="1">
        <v>0.4</v>
      </c>
      <c r="K5" s="1">
        <v>28.3</v>
      </c>
      <c r="L5" s="1">
        <v>9.6</v>
      </c>
      <c r="M5" s="1">
        <v>9.6999999999999993</v>
      </c>
      <c r="N5" s="1">
        <v>9.6999999999999993</v>
      </c>
      <c r="O5" s="1">
        <v>9.6</v>
      </c>
      <c r="P5" s="1">
        <v>9.6999999999999993</v>
      </c>
      <c r="Q5" s="1">
        <v>0.2</v>
      </c>
      <c r="R5" s="1">
        <v>29.2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/>
      <c r="Z5" s="1">
        <v>9.5</v>
      </c>
      <c r="AA5" s="1">
        <v>9.6</v>
      </c>
      <c r="AB5" s="1">
        <v>9.6</v>
      </c>
      <c r="AC5" s="1">
        <v>9.5</v>
      </c>
      <c r="AD5" s="1">
        <v>9.6999999999999993</v>
      </c>
      <c r="AE5" s="1">
        <v>0.5</v>
      </c>
      <c r="AF5" s="1">
        <v>29.2</v>
      </c>
      <c r="AG5" s="1">
        <v>86.7</v>
      </c>
      <c r="AH5" s="4">
        <f>VLOOKUP(AJ5,'R&amp;C'!A:E,5,FALSE)</f>
        <v>0.8</v>
      </c>
      <c r="AI5" s="4"/>
      <c r="AJ5">
        <v>2403277</v>
      </c>
    </row>
    <row r="6" spans="1:36" x14ac:dyDescent="0.25">
      <c r="A6" t="s">
        <v>165</v>
      </c>
      <c r="B6" t="s">
        <v>39</v>
      </c>
      <c r="C6" t="s">
        <v>46</v>
      </c>
      <c r="D6" t="s">
        <v>32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9.6999999999999993</v>
      </c>
      <c r="M6" s="1">
        <v>9.6</v>
      </c>
      <c r="N6" s="1">
        <v>9.5</v>
      </c>
      <c r="O6" s="1">
        <v>9.6</v>
      </c>
      <c r="P6" s="1">
        <v>9.5</v>
      </c>
      <c r="Q6" s="1">
        <v>0.2</v>
      </c>
      <c r="R6" s="1">
        <v>28.9</v>
      </c>
      <c r="S6" s="1">
        <v>9.8000000000000007</v>
      </c>
      <c r="T6" s="1">
        <v>9.8000000000000007</v>
      </c>
      <c r="U6" s="1">
        <v>9.6999999999999993</v>
      </c>
      <c r="V6" s="1">
        <v>9.6999999999999993</v>
      </c>
      <c r="W6" s="1">
        <v>9.6999999999999993</v>
      </c>
      <c r="X6" s="1">
        <v>0.4</v>
      </c>
      <c r="Y6" s="1">
        <v>28.7</v>
      </c>
      <c r="Z6" s="1">
        <v>9.5</v>
      </c>
      <c r="AA6" s="1">
        <v>9.4</v>
      </c>
      <c r="AB6" s="1">
        <v>9.5</v>
      </c>
      <c r="AC6" s="1">
        <v>9.5</v>
      </c>
      <c r="AD6" s="1">
        <v>9.5</v>
      </c>
      <c r="AE6" s="1">
        <v>0.5</v>
      </c>
      <c r="AF6" s="1">
        <v>29</v>
      </c>
      <c r="AG6" s="1">
        <v>86.6</v>
      </c>
      <c r="AH6" s="4"/>
      <c r="AI6" s="4"/>
      <c r="AJ6">
        <v>2185320</v>
      </c>
    </row>
    <row r="7" spans="1:36" x14ac:dyDescent="0.25">
      <c r="A7" t="s">
        <v>166</v>
      </c>
      <c r="B7" t="s">
        <v>30</v>
      </c>
      <c r="C7" t="s">
        <v>48</v>
      </c>
      <c r="D7" t="s">
        <v>32</v>
      </c>
      <c r="E7" s="1">
        <v>9.6999999999999993</v>
      </c>
      <c r="F7" s="1">
        <v>9.6999999999999993</v>
      </c>
      <c r="G7" s="1">
        <v>9.6</v>
      </c>
      <c r="H7" s="1">
        <v>9.6</v>
      </c>
      <c r="I7" s="1">
        <v>9.6999999999999993</v>
      </c>
      <c r="J7" s="1">
        <v>0.4</v>
      </c>
      <c r="K7" s="1">
        <v>29.4</v>
      </c>
      <c r="L7" s="1">
        <v>9.6999999999999993</v>
      </c>
      <c r="M7" s="1">
        <v>9.6999999999999993</v>
      </c>
      <c r="N7" s="1">
        <v>9.8000000000000007</v>
      </c>
      <c r="O7" s="1">
        <v>9.6999999999999993</v>
      </c>
      <c r="P7" s="1">
        <v>9.6999999999999993</v>
      </c>
      <c r="Q7" s="1">
        <v>0.2</v>
      </c>
      <c r="R7" s="1">
        <v>29.3</v>
      </c>
      <c r="S7" s="1">
        <v>9.6999999999999993</v>
      </c>
      <c r="T7" s="1">
        <v>9.8000000000000007</v>
      </c>
      <c r="U7" s="1">
        <v>9.8000000000000007</v>
      </c>
      <c r="V7" s="1">
        <v>9.6999999999999993</v>
      </c>
      <c r="W7" s="1">
        <v>9.8000000000000007</v>
      </c>
      <c r="X7" s="1">
        <v>0.4</v>
      </c>
      <c r="Y7" s="1">
        <v>29.7</v>
      </c>
      <c r="Z7" s="1">
        <v>9.5</v>
      </c>
      <c r="AA7" s="1">
        <v>9.6999999999999993</v>
      </c>
      <c r="AB7" s="1">
        <v>9.6</v>
      </c>
      <c r="AC7" s="1">
        <v>9.5</v>
      </c>
      <c r="AD7" s="1">
        <v>9.6999999999999993</v>
      </c>
      <c r="AE7" s="1">
        <v>0.5</v>
      </c>
      <c r="AF7" s="1">
        <v>29.3</v>
      </c>
      <c r="AG7" s="1">
        <v>117.7</v>
      </c>
      <c r="AH7" s="4">
        <f>VLOOKUP(AJ7,'R&amp;C'!A:E,5,FALSE)</f>
        <v>0.86</v>
      </c>
      <c r="AI7" s="4" t="s">
        <v>215</v>
      </c>
      <c r="AJ7">
        <v>3181903</v>
      </c>
    </row>
    <row r="8" spans="1:36" x14ac:dyDescent="0.25">
      <c r="A8" t="s">
        <v>166</v>
      </c>
      <c r="B8" t="s">
        <v>33</v>
      </c>
      <c r="C8" t="s">
        <v>49</v>
      </c>
      <c r="D8" t="s">
        <v>32</v>
      </c>
      <c r="E8" s="1">
        <v>9.6</v>
      </c>
      <c r="F8" s="1">
        <v>9.6</v>
      </c>
      <c r="G8" s="1">
        <v>9.6</v>
      </c>
      <c r="H8" s="1">
        <v>9.6</v>
      </c>
      <c r="I8" s="1">
        <v>9.6</v>
      </c>
      <c r="J8" s="1">
        <v>0.4</v>
      </c>
      <c r="K8" s="1">
        <v>29.2</v>
      </c>
      <c r="L8" s="1">
        <v>9.5</v>
      </c>
      <c r="M8" s="1">
        <v>9.5</v>
      </c>
      <c r="N8" s="1">
        <v>9.6</v>
      </c>
      <c r="O8" s="1">
        <v>9.6</v>
      </c>
      <c r="P8" s="1">
        <v>9.6999999999999993</v>
      </c>
      <c r="Q8" s="1">
        <v>0.2</v>
      </c>
      <c r="R8" s="1">
        <v>28.9</v>
      </c>
      <c r="S8" s="1">
        <v>9.6</v>
      </c>
      <c r="T8" s="1">
        <v>9.6999999999999993</v>
      </c>
      <c r="U8" s="1">
        <v>9.5</v>
      </c>
      <c r="V8" s="1">
        <v>9.6</v>
      </c>
      <c r="W8" s="1">
        <v>9.6999999999999993</v>
      </c>
      <c r="X8" s="1">
        <v>0.4</v>
      </c>
      <c r="Y8" s="1">
        <v>29.3</v>
      </c>
      <c r="Z8" s="1">
        <v>9.6</v>
      </c>
      <c r="AA8" s="1">
        <v>9.5</v>
      </c>
      <c r="AB8" s="1">
        <v>9.5</v>
      </c>
      <c r="AC8" s="1">
        <v>9.4</v>
      </c>
      <c r="AD8" s="1">
        <v>9.5</v>
      </c>
      <c r="AE8" s="1">
        <v>0.5</v>
      </c>
      <c r="AF8" s="1">
        <v>29</v>
      </c>
      <c r="AG8" s="1">
        <v>116.4</v>
      </c>
      <c r="AH8" s="4">
        <f>VLOOKUP(AJ8,'R&amp;C'!A:E,5,FALSE)</f>
        <v>0.72</v>
      </c>
      <c r="AI8" s="4" t="s">
        <v>215</v>
      </c>
      <c r="AJ8">
        <v>2032132</v>
      </c>
    </row>
    <row r="9" spans="1:36" x14ac:dyDescent="0.25">
      <c r="A9" t="s">
        <v>166</v>
      </c>
      <c r="B9" t="s">
        <v>35</v>
      </c>
      <c r="C9" t="s">
        <v>51</v>
      </c>
      <c r="D9" t="s">
        <v>32</v>
      </c>
      <c r="E9" s="1">
        <v>9.5</v>
      </c>
      <c r="F9" s="1">
        <v>9.5</v>
      </c>
      <c r="G9" s="1">
        <v>9.5</v>
      </c>
      <c r="H9" s="1">
        <v>9.4</v>
      </c>
      <c r="I9" s="1">
        <v>9.4</v>
      </c>
      <c r="J9" s="1">
        <v>0.4</v>
      </c>
      <c r="K9" s="1">
        <v>27.9</v>
      </c>
      <c r="L9" s="1">
        <v>9.6</v>
      </c>
      <c r="M9" s="1">
        <v>9.5</v>
      </c>
      <c r="N9" s="1">
        <v>9.6999999999999993</v>
      </c>
      <c r="O9" s="1">
        <v>9.6</v>
      </c>
      <c r="P9" s="1">
        <v>9.6</v>
      </c>
      <c r="Q9" s="1">
        <v>0.2</v>
      </c>
      <c r="R9" s="1">
        <v>29</v>
      </c>
      <c r="S9" s="1">
        <v>9.5</v>
      </c>
      <c r="T9" s="1">
        <v>9.5</v>
      </c>
      <c r="U9" s="1">
        <v>9.5</v>
      </c>
      <c r="V9" s="1">
        <v>9.4</v>
      </c>
      <c r="W9" s="1">
        <v>9.4</v>
      </c>
      <c r="X9" s="1">
        <v>0.4</v>
      </c>
      <c r="Y9" s="1">
        <v>28.8</v>
      </c>
      <c r="Z9" s="1">
        <v>9.5</v>
      </c>
      <c r="AA9" s="1">
        <v>9.6</v>
      </c>
      <c r="AB9" s="1">
        <v>9.6</v>
      </c>
      <c r="AC9" s="1">
        <v>9.5</v>
      </c>
      <c r="AD9" s="1">
        <v>9.5</v>
      </c>
      <c r="AE9" s="1">
        <v>0.5</v>
      </c>
      <c r="AF9" s="1">
        <v>29.1</v>
      </c>
      <c r="AG9" s="1">
        <v>114.8</v>
      </c>
      <c r="AH9" s="4">
        <f>VLOOKUP(AJ9,'R&amp;C'!A:E,5,FALSE)</f>
        <v>0.88</v>
      </c>
      <c r="AI9" s="4"/>
      <c r="AJ9">
        <v>2302968</v>
      </c>
    </row>
    <row r="10" spans="1:36" x14ac:dyDescent="0.25">
      <c r="A10" t="s">
        <v>166</v>
      </c>
      <c r="B10" t="s">
        <v>37</v>
      </c>
      <c r="C10" t="s">
        <v>52</v>
      </c>
      <c r="D10" t="s">
        <v>32</v>
      </c>
      <c r="E10" s="1">
        <v>9.6</v>
      </c>
      <c r="F10" s="1">
        <v>9.6</v>
      </c>
      <c r="G10" s="1">
        <v>9.5</v>
      </c>
      <c r="H10" s="1">
        <v>9.5</v>
      </c>
      <c r="I10" s="1">
        <v>9.5</v>
      </c>
      <c r="J10" s="1">
        <v>0.4</v>
      </c>
      <c r="K10" s="1">
        <v>29</v>
      </c>
      <c r="L10" s="1">
        <v>9.6</v>
      </c>
      <c r="M10" s="1">
        <v>9.6</v>
      </c>
      <c r="N10" s="1">
        <v>9.6</v>
      </c>
      <c r="O10" s="1">
        <v>9.6</v>
      </c>
      <c r="P10" s="1">
        <v>9.6</v>
      </c>
      <c r="Q10" s="1">
        <v>0.2</v>
      </c>
      <c r="R10" s="1">
        <v>29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9.4</v>
      </c>
      <c r="AA10" s="1">
        <v>9.6</v>
      </c>
      <c r="AB10" s="1">
        <v>9.3000000000000007</v>
      </c>
      <c r="AC10" s="1">
        <v>9.3000000000000007</v>
      </c>
      <c r="AD10" s="1">
        <v>9.5</v>
      </c>
      <c r="AE10" s="1">
        <v>0.5</v>
      </c>
      <c r="AF10" s="1">
        <v>28.4</v>
      </c>
      <c r="AG10" s="1">
        <v>86.4</v>
      </c>
      <c r="AH10" s="4">
        <f>VLOOKUP(AJ10,'R&amp;C'!A:E,5,FALSE)</f>
        <v>0.84</v>
      </c>
      <c r="AI10" s="4"/>
      <c r="AJ10">
        <v>2277908</v>
      </c>
    </row>
    <row r="11" spans="1:36" x14ac:dyDescent="0.25">
      <c r="A11" t="s">
        <v>167</v>
      </c>
      <c r="B11" t="s">
        <v>30</v>
      </c>
      <c r="C11" t="s">
        <v>54</v>
      </c>
      <c r="D11" t="s">
        <v>32</v>
      </c>
      <c r="E11" s="1">
        <v>9.5</v>
      </c>
      <c r="F11" s="1">
        <v>9.5</v>
      </c>
      <c r="G11" s="1">
        <v>9.5</v>
      </c>
      <c r="H11" s="1">
        <v>9.6</v>
      </c>
      <c r="I11" s="1">
        <v>9.5</v>
      </c>
      <c r="J11" s="1">
        <v>0.4</v>
      </c>
      <c r="K11" s="1">
        <v>28.9</v>
      </c>
      <c r="L11" s="1">
        <v>9.6</v>
      </c>
      <c r="M11" s="1">
        <v>9.6</v>
      </c>
      <c r="N11" s="1">
        <v>9.6999999999999993</v>
      </c>
      <c r="O11" s="1">
        <v>9.6999999999999993</v>
      </c>
      <c r="P11" s="1">
        <v>9.6999999999999993</v>
      </c>
      <c r="Q11" s="1">
        <v>0.2</v>
      </c>
      <c r="R11" s="1">
        <v>29.2</v>
      </c>
      <c r="S11" s="1">
        <v>9.6</v>
      </c>
      <c r="T11" s="1">
        <v>9.6999999999999993</v>
      </c>
      <c r="U11" s="1">
        <v>9.6999999999999993</v>
      </c>
      <c r="V11" s="1">
        <v>9.6999999999999993</v>
      </c>
      <c r="W11" s="1">
        <v>9.6999999999999993</v>
      </c>
      <c r="X11" s="1">
        <v>0.4</v>
      </c>
      <c r="Y11" s="1">
        <v>29.5</v>
      </c>
      <c r="Z11" s="1">
        <v>9.4</v>
      </c>
      <c r="AA11" s="1">
        <v>9.5</v>
      </c>
      <c r="AB11" s="1">
        <v>9.4</v>
      </c>
      <c r="AC11" s="1">
        <v>9.4</v>
      </c>
      <c r="AD11" s="1">
        <v>9.5</v>
      </c>
      <c r="AE11" s="1">
        <v>0.5</v>
      </c>
      <c r="AF11" s="1">
        <v>28.8</v>
      </c>
      <c r="AG11" s="1">
        <v>116.4</v>
      </c>
      <c r="AH11" s="4">
        <f>VLOOKUP(AJ11,'R&amp;C'!A:E,5,FALSE)</f>
        <v>0.78</v>
      </c>
      <c r="AI11" s="4" t="s">
        <v>215</v>
      </c>
      <c r="AJ11">
        <v>2994008</v>
      </c>
    </row>
    <row r="12" spans="1:36" x14ac:dyDescent="0.25">
      <c r="A12" t="s">
        <v>167</v>
      </c>
      <c r="B12" t="s">
        <v>33</v>
      </c>
      <c r="C12" t="s">
        <v>55</v>
      </c>
      <c r="D12" t="s">
        <v>32</v>
      </c>
      <c r="E12" s="1">
        <v>9.4</v>
      </c>
      <c r="F12" s="1">
        <v>9.4</v>
      </c>
      <c r="G12" s="1">
        <v>9.3000000000000007</v>
      </c>
      <c r="H12" s="1">
        <v>9.4</v>
      </c>
      <c r="I12" s="1">
        <v>9.1999999999999993</v>
      </c>
      <c r="J12" s="1">
        <v>0.4</v>
      </c>
      <c r="K12" s="1">
        <v>27.6</v>
      </c>
      <c r="L12" s="1">
        <v>9.4</v>
      </c>
      <c r="M12" s="1">
        <v>9.5</v>
      </c>
      <c r="N12" s="1">
        <v>9.5</v>
      </c>
      <c r="O12" s="1">
        <v>9.5</v>
      </c>
      <c r="P12" s="1">
        <v>9.5</v>
      </c>
      <c r="Q12" s="1">
        <v>0.2</v>
      </c>
      <c r="R12" s="1">
        <v>28.4</v>
      </c>
      <c r="S12" s="1">
        <v>9.6999999999999993</v>
      </c>
      <c r="T12" s="1">
        <v>9.6999999999999993</v>
      </c>
      <c r="U12" s="1">
        <v>9.6</v>
      </c>
      <c r="V12" s="1">
        <v>9.6</v>
      </c>
      <c r="W12" s="1">
        <v>9.6999999999999993</v>
      </c>
      <c r="X12" s="1">
        <v>0.4</v>
      </c>
      <c r="Y12" s="1">
        <v>28.5</v>
      </c>
      <c r="Z12" s="1">
        <v>9.4</v>
      </c>
      <c r="AA12" s="1">
        <v>9.5</v>
      </c>
      <c r="AB12" s="1">
        <v>9.5</v>
      </c>
      <c r="AC12" s="1">
        <v>9.4</v>
      </c>
      <c r="AD12" s="1">
        <v>9.5</v>
      </c>
      <c r="AE12" s="1">
        <v>0.5</v>
      </c>
      <c r="AF12" s="1">
        <v>28.6</v>
      </c>
      <c r="AG12" s="1">
        <v>113.1</v>
      </c>
      <c r="AH12" s="4">
        <f>VLOOKUP(AJ12,'R&amp;C'!A:E,5,FALSE)</f>
        <v>0.78</v>
      </c>
      <c r="AI12" s="4" t="s">
        <v>215</v>
      </c>
      <c r="AJ12">
        <v>2561602</v>
      </c>
    </row>
    <row r="13" spans="1:36" x14ac:dyDescent="0.25">
      <c r="A13" t="s">
        <v>168</v>
      </c>
      <c r="B13" t="s">
        <v>30</v>
      </c>
      <c r="C13" t="s">
        <v>38</v>
      </c>
      <c r="D13" t="s">
        <v>32</v>
      </c>
      <c r="E13" s="1">
        <v>9.6999999999999993</v>
      </c>
      <c r="F13" s="1">
        <v>9.6</v>
      </c>
      <c r="G13" s="1">
        <v>9.6</v>
      </c>
      <c r="H13" s="1">
        <v>9.6</v>
      </c>
      <c r="I13" s="1">
        <v>9.6999999999999993</v>
      </c>
      <c r="J13" s="1">
        <v>0.4</v>
      </c>
      <c r="K13" s="1">
        <v>29.3</v>
      </c>
      <c r="L13" s="1">
        <v>9.5</v>
      </c>
      <c r="M13" s="1">
        <v>9.4</v>
      </c>
      <c r="N13" s="1">
        <v>9.5</v>
      </c>
      <c r="O13" s="1">
        <v>9.5</v>
      </c>
      <c r="P13" s="1">
        <v>9.6</v>
      </c>
      <c r="Q13" s="1">
        <v>0.2</v>
      </c>
      <c r="R13" s="1">
        <v>27.8</v>
      </c>
      <c r="S13" s="1">
        <v>9.8000000000000007</v>
      </c>
      <c r="T13" s="1">
        <v>9.6</v>
      </c>
      <c r="U13" s="1">
        <v>9.6</v>
      </c>
      <c r="V13" s="1">
        <v>9.6999999999999993</v>
      </c>
      <c r="W13" s="1">
        <v>9.6999999999999993</v>
      </c>
      <c r="X13" s="1">
        <v>0.4</v>
      </c>
      <c r="Y13" s="1">
        <v>29.4</v>
      </c>
      <c r="Z13" s="1">
        <v>9.8000000000000007</v>
      </c>
      <c r="AA13" s="1">
        <v>9.6999999999999993</v>
      </c>
      <c r="AB13" s="1">
        <v>9.6999999999999993</v>
      </c>
      <c r="AC13" s="1">
        <v>9.6</v>
      </c>
      <c r="AD13" s="1">
        <v>9.6</v>
      </c>
      <c r="AE13" s="1">
        <v>0.5</v>
      </c>
      <c r="AF13" s="1">
        <v>29.5</v>
      </c>
      <c r="AG13" s="1">
        <v>116</v>
      </c>
      <c r="AH13" s="4">
        <f>VLOOKUP(AJ13,'R&amp;C'!A:E,5,FALSE)</f>
        <v>0.8</v>
      </c>
      <c r="AI13" s="4" t="s">
        <v>215</v>
      </c>
      <c r="AJ13">
        <v>2268937</v>
      </c>
    </row>
    <row r="14" spans="1:36" x14ac:dyDescent="0.25">
      <c r="A14" t="s">
        <v>168</v>
      </c>
      <c r="B14" t="s">
        <v>33</v>
      </c>
      <c r="C14" t="s">
        <v>40</v>
      </c>
      <c r="D14" t="s">
        <v>32</v>
      </c>
      <c r="E14" s="1">
        <v>9.6999999999999993</v>
      </c>
      <c r="F14" s="1">
        <v>9.8000000000000007</v>
      </c>
      <c r="G14" s="1">
        <v>9.8000000000000007</v>
      </c>
      <c r="H14" s="1">
        <v>9.8000000000000007</v>
      </c>
      <c r="I14" s="1">
        <v>9.6999999999999993</v>
      </c>
      <c r="J14" s="1">
        <v>0.4</v>
      </c>
      <c r="K14" s="1">
        <v>29.7</v>
      </c>
      <c r="L14" s="1">
        <v>9.1</v>
      </c>
      <c r="M14" s="1">
        <v>9.1999999999999993</v>
      </c>
      <c r="N14" s="1">
        <v>9.5</v>
      </c>
      <c r="O14" s="1">
        <v>9.5</v>
      </c>
      <c r="P14" s="1">
        <v>9.1999999999999993</v>
      </c>
      <c r="Q14" s="1">
        <v>0.2</v>
      </c>
      <c r="R14" s="1">
        <v>27.6</v>
      </c>
      <c r="S14" s="1">
        <v>9.6999999999999993</v>
      </c>
      <c r="T14" s="1">
        <v>9.5</v>
      </c>
      <c r="U14" s="1">
        <v>9.6999999999999993</v>
      </c>
      <c r="V14" s="1">
        <v>9.6999999999999993</v>
      </c>
      <c r="W14" s="1">
        <v>9.6999999999999993</v>
      </c>
      <c r="X14" s="1">
        <v>0.4</v>
      </c>
      <c r="Y14" s="1">
        <v>28.6</v>
      </c>
      <c r="Z14" s="1">
        <v>9.5</v>
      </c>
      <c r="AA14" s="1">
        <v>9.6999999999999993</v>
      </c>
      <c r="AB14" s="1">
        <v>9.6</v>
      </c>
      <c r="AC14" s="1">
        <v>9.6</v>
      </c>
      <c r="AD14" s="1">
        <v>9.5</v>
      </c>
      <c r="AE14" s="1">
        <v>0.5</v>
      </c>
      <c r="AF14" s="1">
        <v>29.2</v>
      </c>
      <c r="AG14" s="1">
        <v>115.1</v>
      </c>
      <c r="AH14" s="4">
        <f>VLOOKUP(AJ14,'R&amp;C'!A:E,5,FALSE)</f>
        <v>0.84</v>
      </c>
      <c r="AI14" s="4" t="s">
        <v>215</v>
      </c>
      <c r="AJ14">
        <v>2328059</v>
      </c>
    </row>
    <row r="15" spans="1:36" x14ac:dyDescent="0.25">
      <c r="A15" t="s">
        <v>168</v>
      </c>
      <c r="B15" t="s">
        <v>35</v>
      </c>
      <c r="C15" t="s">
        <v>42</v>
      </c>
      <c r="D15" t="s">
        <v>32</v>
      </c>
      <c r="E15" s="1">
        <v>9.3000000000000007</v>
      </c>
      <c r="F15" s="1">
        <v>9.4</v>
      </c>
      <c r="G15" s="1">
        <v>9.3000000000000007</v>
      </c>
      <c r="H15" s="1">
        <v>9.4</v>
      </c>
      <c r="I15" s="1">
        <v>9.5</v>
      </c>
      <c r="J15" s="1">
        <v>0.4</v>
      </c>
      <c r="K15" s="1">
        <v>27.6</v>
      </c>
      <c r="L15" s="1">
        <v>9.4</v>
      </c>
      <c r="M15" s="1">
        <v>9.4</v>
      </c>
      <c r="N15" s="1">
        <v>9.6</v>
      </c>
      <c r="O15" s="1">
        <v>9.4</v>
      </c>
      <c r="P15" s="1">
        <v>9.5</v>
      </c>
      <c r="Q15" s="1">
        <v>0.2</v>
      </c>
      <c r="R15" s="1">
        <v>27.6</v>
      </c>
      <c r="S15" s="1">
        <v>9.5</v>
      </c>
      <c r="T15" s="1">
        <v>9.6999999999999993</v>
      </c>
      <c r="U15" s="1">
        <v>9.6999999999999993</v>
      </c>
      <c r="V15" s="1">
        <v>9.6</v>
      </c>
      <c r="W15" s="1">
        <v>9.6999999999999993</v>
      </c>
      <c r="X15" s="1">
        <v>0.4</v>
      </c>
      <c r="Y15" s="1">
        <v>29.4</v>
      </c>
      <c r="Z15" s="1">
        <v>9.5</v>
      </c>
      <c r="AA15" s="1">
        <v>9.5</v>
      </c>
      <c r="AB15" s="1">
        <v>9.4</v>
      </c>
      <c r="AC15" s="1">
        <v>9.5</v>
      </c>
      <c r="AD15" s="1">
        <v>9.5</v>
      </c>
      <c r="AE15" s="1">
        <v>0.5</v>
      </c>
      <c r="AF15" s="1">
        <v>29</v>
      </c>
      <c r="AG15" s="1">
        <v>113.6</v>
      </c>
      <c r="AH15" s="4"/>
      <c r="AI15" s="4"/>
      <c r="AJ15">
        <v>2563711</v>
      </c>
    </row>
    <row r="16" spans="1:36" x14ac:dyDescent="0.25">
      <c r="A16" t="s">
        <v>177</v>
      </c>
      <c r="B16" t="s">
        <v>30</v>
      </c>
      <c r="C16" t="s">
        <v>50</v>
      </c>
      <c r="D16" t="s">
        <v>32</v>
      </c>
      <c r="E16" s="1">
        <v>9.6</v>
      </c>
      <c r="F16" s="1">
        <v>9.5</v>
      </c>
      <c r="G16" s="1">
        <v>9.5</v>
      </c>
      <c r="H16" s="1">
        <v>9.5</v>
      </c>
      <c r="I16" s="1">
        <v>9.4</v>
      </c>
      <c r="J16" s="1">
        <v>0.4</v>
      </c>
      <c r="K16" s="1">
        <v>28</v>
      </c>
      <c r="L16" s="1">
        <v>9.5</v>
      </c>
      <c r="M16" s="1">
        <v>9.6</v>
      </c>
      <c r="N16" s="1">
        <v>9.6</v>
      </c>
      <c r="O16" s="1">
        <v>9.6</v>
      </c>
      <c r="P16" s="1">
        <v>9.6999999999999993</v>
      </c>
      <c r="Q16" s="1">
        <v>0.2</v>
      </c>
      <c r="R16" s="1">
        <v>29</v>
      </c>
      <c r="S16" s="1">
        <v>9.6</v>
      </c>
      <c r="T16" s="1">
        <v>9.6</v>
      </c>
      <c r="U16" s="1">
        <v>9.6</v>
      </c>
      <c r="V16" s="1">
        <v>9.6</v>
      </c>
      <c r="W16" s="1">
        <v>9.6</v>
      </c>
      <c r="X16" s="1">
        <v>0.4</v>
      </c>
      <c r="Y16" s="1">
        <v>29.2</v>
      </c>
      <c r="Z16" s="1">
        <v>9.4</v>
      </c>
      <c r="AA16" s="1">
        <v>9.5</v>
      </c>
      <c r="AB16" s="1">
        <v>9.3000000000000007</v>
      </c>
      <c r="AC16" s="1">
        <v>9.4</v>
      </c>
      <c r="AD16" s="1">
        <v>9.5</v>
      </c>
      <c r="AE16" s="1">
        <v>0.5</v>
      </c>
      <c r="AF16" s="1">
        <v>28.8</v>
      </c>
      <c r="AG16" s="1">
        <v>115</v>
      </c>
      <c r="AH16" s="4">
        <f>VLOOKUP(AJ16,'R&amp;C'!A:E,5,FALSE)</f>
        <v>0.72</v>
      </c>
      <c r="AI16" s="4" t="s">
        <v>215</v>
      </c>
      <c r="AJ16">
        <v>3041651</v>
      </c>
    </row>
    <row r="17" spans="1:36" x14ac:dyDescent="0.25">
      <c r="A17" t="s">
        <v>169</v>
      </c>
      <c r="B17" t="s">
        <v>30</v>
      </c>
      <c r="C17" t="s">
        <v>58</v>
      </c>
      <c r="D17" t="s">
        <v>32</v>
      </c>
      <c r="E17" s="1">
        <v>9.6</v>
      </c>
      <c r="F17" s="1">
        <v>9.5</v>
      </c>
      <c r="G17" s="1">
        <v>9.6</v>
      </c>
      <c r="H17" s="1">
        <v>9.6</v>
      </c>
      <c r="I17" s="1">
        <v>9.6999999999999993</v>
      </c>
      <c r="J17" s="1">
        <v>0.7</v>
      </c>
      <c r="K17" s="1">
        <v>29.5</v>
      </c>
      <c r="L17" s="1">
        <v>9.4</v>
      </c>
      <c r="M17" s="1">
        <v>9.5</v>
      </c>
      <c r="N17" s="1">
        <v>9.5</v>
      </c>
      <c r="O17" s="1">
        <v>9.5</v>
      </c>
      <c r="P17" s="1">
        <v>9.5</v>
      </c>
      <c r="Q17" s="1">
        <v>0.6</v>
      </c>
      <c r="R17" s="1">
        <v>29.1</v>
      </c>
      <c r="S17" s="1">
        <v>9.5</v>
      </c>
      <c r="T17" s="1">
        <v>9.6</v>
      </c>
      <c r="U17" s="1">
        <v>9.5</v>
      </c>
      <c r="V17" s="1">
        <v>9.5</v>
      </c>
      <c r="W17" s="1">
        <v>9.5</v>
      </c>
      <c r="X17" s="1">
        <v>0.5</v>
      </c>
      <c r="Y17" s="1">
        <v>29</v>
      </c>
      <c r="Z17" s="1">
        <v>9.3000000000000007</v>
      </c>
      <c r="AA17" s="1">
        <v>9.6</v>
      </c>
      <c r="AB17" s="1">
        <v>9.5</v>
      </c>
      <c r="AC17" s="1">
        <v>9.4</v>
      </c>
      <c r="AD17" s="1">
        <v>9.4</v>
      </c>
      <c r="AE17" s="1">
        <v>0.7</v>
      </c>
      <c r="AF17" s="1">
        <v>29</v>
      </c>
      <c r="AG17" s="1">
        <v>116.6</v>
      </c>
      <c r="AH17" s="4">
        <f>VLOOKUP(AJ17,'R&amp;C'!A:E,5,FALSE)</f>
        <v>0.88</v>
      </c>
      <c r="AI17" s="4" t="s">
        <v>215</v>
      </c>
      <c r="AJ17">
        <v>2375241</v>
      </c>
    </row>
    <row r="18" spans="1:36" x14ac:dyDescent="0.25">
      <c r="A18" t="s">
        <v>169</v>
      </c>
      <c r="B18" t="s">
        <v>33</v>
      </c>
      <c r="C18" t="s">
        <v>57</v>
      </c>
      <c r="D18" t="s">
        <v>32</v>
      </c>
      <c r="E18" s="1">
        <v>9.5</v>
      </c>
      <c r="F18" s="1">
        <v>9.5</v>
      </c>
      <c r="G18" s="1">
        <v>9.5</v>
      </c>
      <c r="H18" s="1">
        <v>9.5</v>
      </c>
      <c r="I18" s="1">
        <v>9.6</v>
      </c>
      <c r="J18" s="1">
        <v>0.7</v>
      </c>
      <c r="K18" s="1">
        <v>29.2</v>
      </c>
      <c r="L18" s="1">
        <v>9.6</v>
      </c>
      <c r="M18" s="1">
        <v>9.5</v>
      </c>
      <c r="N18" s="1">
        <v>9.4</v>
      </c>
      <c r="O18" s="1">
        <v>9.4</v>
      </c>
      <c r="P18" s="1">
        <v>9.5</v>
      </c>
      <c r="Q18" s="1">
        <v>0.6</v>
      </c>
      <c r="R18" s="1">
        <v>29</v>
      </c>
      <c r="S18" s="1">
        <v>9.5</v>
      </c>
      <c r="T18" s="1">
        <v>9.6</v>
      </c>
      <c r="U18" s="1">
        <v>9.5</v>
      </c>
      <c r="V18" s="1">
        <v>9.6</v>
      </c>
      <c r="W18" s="1">
        <v>9.6</v>
      </c>
      <c r="X18" s="1">
        <v>0.5</v>
      </c>
      <c r="Y18" s="1">
        <v>29.2</v>
      </c>
      <c r="Z18" s="1">
        <v>9.5</v>
      </c>
      <c r="AA18" s="1">
        <v>9.6</v>
      </c>
      <c r="AB18" s="1">
        <v>9.5</v>
      </c>
      <c r="AC18" s="1">
        <v>9.4</v>
      </c>
      <c r="AD18" s="1">
        <v>9.5</v>
      </c>
      <c r="AE18" s="1">
        <v>0.7</v>
      </c>
      <c r="AF18" s="1">
        <v>29.2</v>
      </c>
      <c r="AG18" s="1">
        <v>116.6</v>
      </c>
      <c r="AH18" s="4">
        <f>VLOOKUP(AJ18,'R&amp;C'!A:E,5,FALSE)</f>
        <v>0.76</v>
      </c>
      <c r="AI18" s="4" t="s">
        <v>215</v>
      </c>
      <c r="AJ18">
        <v>3080980</v>
      </c>
    </row>
    <row r="19" spans="1:36" x14ac:dyDescent="0.25">
      <c r="A19" t="s">
        <v>170</v>
      </c>
      <c r="B19" t="s">
        <v>30</v>
      </c>
      <c r="C19" t="s">
        <v>60</v>
      </c>
      <c r="D19" t="s">
        <v>32</v>
      </c>
      <c r="E19" s="1">
        <v>9.5</v>
      </c>
      <c r="F19" s="1">
        <v>9.6</v>
      </c>
      <c r="G19" s="1">
        <v>9.6</v>
      </c>
      <c r="H19" s="1">
        <v>9.6</v>
      </c>
      <c r="I19" s="1">
        <v>9.6999999999999993</v>
      </c>
      <c r="J19" s="1">
        <v>0.7</v>
      </c>
      <c r="K19" s="1">
        <v>29.5</v>
      </c>
      <c r="L19" s="1">
        <v>9.6999999999999993</v>
      </c>
      <c r="M19" s="1">
        <v>9.6</v>
      </c>
      <c r="N19" s="1">
        <v>9.6</v>
      </c>
      <c r="O19" s="1">
        <v>9.6</v>
      </c>
      <c r="P19" s="1">
        <v>9.6999999999999993</v>
      </c>
      <c r="Q19" s="1">
        <v>0.6</v>
      </c>
      <c r="R19" s="1">
        <v>29.5</v>
      </c>
      <c r="S19" s="1">
        <v>9.5</v>
      </c>
      <c r="T19" s="1">
        <v>9.5</v>
      </c>
      <c r="U19" s="1">
        <v>9.6</v>
      </c>
      <c r="V19" s="1">
        <v>9.6</v>
      </c>
      <c r="W19" s="1">
        <v>9.6</v>
      </c>
      <c r="X19" s="1">
        <v>0.5</v>
      </c>
      <c r="Y19" s="1">
        <v>29.2</v>
      </c>
      <c r="Z19" s="1">
        <v>9.4</v>
      </c>
      <c r="AA19" s="1">
        <v>9.5</v>
      </c>
      <c r="AB19" s="1">
        <v>9.5</v>
      </c>
      <c r="AC19" s="1">
        <v>9.5</v>
      </c>
      <c r="AD19" s="1">
        <v>9.6</v>
      </c>
      <c r="AE19" s="1">
        <v>0.7</v>
      </c>
      <c r="AF19" s="1">
        <v>28.3</v>
      </c>
      <c r="AG19" s="1">
        <v>116.5</v>
      </c>
      <c r="AH19" s="4">
        <f>VLOOKUP(AJ19,'R&amp;C'!A:E,5,FALSE)</f>
        <v>0.88</v>
      </c>
      <c r="AI19" s="4" t="s">
        <v>215</v>
      </c>
      <c r="AJ19">
        <v>3081317</v>
      </c>
    </row>
    <row r="20" spans="1:36" x14ac:dyDescent="0.25">
      <c r="A20" t="s">
        <v>170</v>
      </c>
      <c r="B20" t="s">
        <v>33</v>
      </c>
      <c r="C20" t="s">
        <v>61</v>
      </c>
      <c r="D20" t="s">
        <v>32</v>
      </c>
      <c r="E20" s="1">
        <v>9.6</v>
      </c>
      <c r="F20" s="1">
        <v>9.6</v>
      </c>
      <c r="G20" s="1">
        <v>9.6</v>
      </c>
      <c r="H20" s="1">
        <v>9.6</v>
      </c>
      <c r="I20" s="1">
        <v>9.6999999999999993</v>
      </c>
      <c r="J20" s="1">
        <v>0.7</v>
      </c>
      <c r="K20" s="1">
        <v>29.5</v>
      </c>
      <c r="L20" s="1">
        <v>9.6</v>
      </c>
      <c r="M20" s="1">
        <v>9.6999999999999993</v>
      </c>
      <c r="N20" s="1">
        <v>9.6999999999999993</v>
      </c>
      <c r="O20" s="1">
        <v>9.6</v>
      </c>
      <c r="P20" s="1">
        <v>9.8000000000000007</v>
      </c>
      <c r="Q20" s="1">
        <v>0.6</v>
      </c>
      <c r="R20" s="1">
        <v>29.6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9.5</v>
      </c>
      <c r="AA20" s="1">
        <v>9.6</v>
      </c>
      <c r="AB20" s="1">
        <v>9.6</v>
      </c>
      <c r="AC20" s="1">
        <v>9.6</v>
      </c>
      <c r="AD20" s="1">
        <v>9.6</v>
      </c>
      <c r="AE20" s="1">
        <v>0.7</v>
      </c>
      <c r="AF20" s="1">
        <v>29.5</v>
      </c>
      <c r="AG20" s="1">
        <v>88.6</v>
      </c>
      <c r="AH20" s="4">
        <f>VLOOKUP(AJ20,'R&amp;C'!A:E,5,FALSE)</f>
        <v>0.78</v>
      </c>
      <c r="AI20" s="4"/>
      <c r="AJ20">
        <v>3164392</v>
      </c>
    </row>
    <row r="21" spans="1:36" x14ac:dyDescent="0.25">
      <c r="A21" t="s">
        <v>174</v>
      </c>
      <c r="B21" t="s">
        <v>30</v>
      </c>
      <c r="C21" t="s">
        <v>63</v>
      </c>
      <c r="D21" t="s">
        <v>32</v>
      </c>
      <c r="E21" s="1">
        <v>9.6</v>
      </c>
      <c r="F21" s="1">
        <v>9.6</v>
      </c>
      <c r="G21" s="1">
        <v>9.6</v>
      </c>
      <c r="H21" s="1">
        <v>9.6</v>
      </c>
      <c r="I21" s="1">
        <v>9.5</v>
      </c>
      <c r="J21" s="1">
        <v>0.7</v>
      </c>
      <c r="K21" s="1">
        <v>29.5</v>
      </c>
      <c r="L21" s="1">
        <v>9.6</v>
      </c>
      <c r="M21" s="1">
        <v>9.6</v>
      </c>
      <c r="N21" s="1">
        <v>9.5</v>
      </c>
      <c r="O21" s="1">
        <v>9.4</v>
      </c>
      <c r="P21" s="1">
        <v>9.6</v>
      </c>
      <c r="Q21" s="1">
        <v>1.1000000000000001</v>
      </c>
      <c r="R21" s="1">
        <v>29.8</v>
      </c>
      <c r="S21" s="1">
        <v>9.5</v>
      </c>
      <c r="T21" s="1">
        <v>9.6</v>
      </c>
      <c r="U21" s="1">
        <v>9.5</v>
      </c>
      <c r="V21" s="1">
        <v>9.5</v>
      </c>
      <c r="W21" s="1">
        <v>9.5</v>
      </c>
      <c r="X21" s="1">
        <v>1</v>
      </c>
      <c r="Y21" s="1">
        <v>29.5</v>
      </c>
      <c r="Z21" s="1">
        <v>9.6</v>
      </c>
      <c r="AA21" s="1">
        <v>9.6</v>
      </c>
      <c r="AB21" s="1">
        <v>9.5</v>
      </c>
      <c r="AC21" s="1">
        <v>9.5</v>
      </c>
      <c r="AD21" s="1">
        <v>9.5</v>
      </c>
      <c r="AE21" s="1">
        <v>0.9</v>
      </c>
      <c r="AF21" s="1">
        <v>29.5</v>
      </c>
      <c r="AG21" s="1">
        <v>118.3</v>
      </c>
      <c r="AH21" s="4">
        <f>VLOOKUP(AJ21,'R&amp;C'!A:E,5,FALSE)</f>
        <v>0.92</v>
      </c>
      <c r="AI21" s="4" t="s">
        <v>215</v>
      </c>
      <c r="AJ21">
        <v>2205776</v>
      </c>
    </row>
    <row r="22" spans="1:36" x14ac:dyDescent="0.25">
      <c r="A22" t="s">
        <v>175</v>
      </c>
      <c r="B22" t="s">
        <v>30</v>
      </c>
      <c r="C22" t="s">
        <v>68</v>
      </c>
      <c r="D22" t="s">
        <v>32</v>
      </c>
      <c r="E22" s="1">
        <v>9.6</v>
      </c>
      <c r="F22" s="1">
        <v>9.6999999999999993</v>
      </c>
      <c r="G22" s="1">
        <v>9.6</v>
      </c>
      <c r="H22" s="1">
        <v>9.6999999999999993</v>
      </c>
      <c r="I22" s="1">
        <v>9.6999999999999993</v>
      </c>
      <c r="J22" s="1">
        <v>0.7</v>
      </c>
      <c r="K22" s="1">
        <v>29.7</v>
      </c>
      <c r="L22" s="1">
        <v>9.5</v>
      </c>
      <c r="M22" s="1">
        <v>9.6</v>
      </c>
      <c r="N22" s="1">
        <v>9.6</v>
      </c>
      <c r="O22" s="1">
        <v>9.5</v>
      </c>
      <c r="P22" s="1">
        <v>9.6</v>
      </c>
      <c r="Q22" s="1">
        <v>1.1000000000000001</v>
      </c>
      <c r="R22" s="1">
        <v>28.9</v>
      </c>
      <c r="S22" s="1">
        <v>9.4</v>
      </c>
      <c r="T22" s="1">
        <v>9.6</v>
      </c>
      <c r="U22" s="1">
        <v>9.5</v>
      </c>
      <c r="V22" s="1">
        <v>9.5</v>
      </c>
      <c r="W22" s="1">
        <v>9.6</v>
      </c>
      <c r="X22" s="1">
        <v>1</v>
      </c>
      <c r="Y22" s="1">
        <v>29.6</v>
      </c>
      <c r="Z22" s="1">
        <v>9.6</v>
      </c>
      <c r="AA22" s="1">
        <v>9.6</v>
      </c>
      <c r="AB22" s="1">
        <v>9.6</v>
      </c>
      <c r="AC22" s="1">
        <v>9.6</v>
      </c>
      <c r="AD22" s="1">
        <v>9.6</v>
      </c>
      <c r="AE22" s="1">
        <v>0.9</v>
      </c>
      <c r="AF22" s="1">
        <v>29.7</v>
      </c>
      <c r="AG22" s="1">
        <v>117.9</v>
      </c>
      <c r="AH22" s="4">
        <f>VLOOKUP(AJ22,'R&amp;C'!A:E,5,FALSE)</f>
        <v>0.88</v>
      </c>
      <c r="AI22" s="4" t="s">
        <v>215</v>
      </c>
      <c r="AJ22">
        <v>2202985</v>
      </c>
    </row>
    <row r="23" spans="1:36" x14ac:dyDescent="0.25">
      <c r="A23" t="s">
        <v>175</v>
      </c>
      <c r="B23" t="s">
        <v>33</v>
      </c>
      <c r="C23" t="s">
        <v>69</v>
      </c>
      <c r="D23" t="s">
        <v>32</v>
      </c>
      <c r="E23" s="1">
        <v>9.5</v>
      </c>
      <c r="F23" s="1">
        <v>9.6999999999999993</v>
      </c>
      <c r="G23" s="1">
        <v>9.6</v>
      </c>
      <c r="H23" s="1">
        <v>9.6</v>
      </c>
      <c r="I23" s="1">
        <v>9.6999999999999993</v>
      </c>
      <c r="J23" s="1">
        <v>0.7</v>
      </c>
      <c r="K23" s="1">
        <v>28.7</v>
      </c>
      <c r="L23" s="1">
        <v>9.6</v>
      </c>
      <c r="M23" s="1">
        <v>9.6</v>
      </c>
      <c r="N23" s="1">
        <v>9.6</v>
      </c>
      <c r="O23" s="1">
        <v>9.5</v>
      </c>
      <c r="P23" s="1">
        <v>9.6</v>
      </c>
      <c r="Q23" s="1">
        <v>1.1000000000000001</v>
      </c>
      <c r="R23" s="1">
        <v>29</v>
      </c>
      <c r="S23" s="1">
        <v>9.5</v>
      </c>
      <c r="T23" s="1">
        <v>9.6</v>
      </c>
      <c r="U23" s="1">
        <v>9.5</v>
      </c>
      <c r="V23" s="1">
        <v>9.5</v>
      </c>
      <c r="W23" s="1">
        <v>9.6</v>
      </c>
      <c r="X23" s="1">
        <v>1</v>
      </c>
      <c r="Y23" s="1">
        <v>29.6</v>
      </c>
      <c r="Z23" s="1">
        <v>9.6</v>
      </c>
      <c r="AA23" s="1">
        <v>9.6</v>
      </c>
      <c r="AB23" s="1">
        <v>9.6</v>
      </c>
      <c r="AC23" s="1">
        <v>9.6</v>
      </c>
      <c r="AD23" s="1">
        <v>9.6</v>
      </c>
      <c r="AE23" s="1">
        <v>0.9</v>
      </c>
      <c r="AF23" s="1">
        <v>29.7</v>
      </c>
      <c r="AG23" s="1">
        <v>117</v>
      </c>
      <c r="AH23" s="4">
        <f>VLOOKUP(AJ23,'R&amp;C'!A:E,5,FALSE)</f>
        <v>0.86</v>
      </c>
      <c r="AI23" s="4" t="s">
        <v>215</v>
      </c>
      <c r="AJ23">
        <v>542431</v>
      </c>
    </row>
    <row r="24" spans="1:36" x14ac:dyDescent="0.25">
      <c r="A24" t="s">
        <v>175</v>
      </c>
      <c r="B24" t="s">
        <v>35</v>
      </c>
      <c r="C24" t="s">
        <v>70</v>
      </c>
      <c r="D24" t="s">
        <v>32</v>
      </c>
      <c r="E24" s="1">
        <v>9.6999999999999993</v>
      </c>
      <c r="F24" s="1">
        <v>9.6999999999999993</v>
      </c>
      <c r="G24" s="1">
        <v>9.6999999999999993</v>
      </c>
      <c r="H24" s="1">
        <v>9.6</v>
      </c>
      <c r="I24" s="1">
        <v>9.6999999999999993</v>
      </c>
      <c r="J24" s="1">
        <v>0.7</v>
      </c>
      <c r="K24" s="1">
        <v>28.9</v>
      </c>
      <c r="L24" s="1">
        <v>9.6</v>
      </c>
      <c r="M24" s="1">
        <v>9.6999999999999993</v>
      </c>
      <c r="N24" s="1">
        <v>9.6999999999999993</v>
      </c>
      <c r="O24" s="1">
        <v>9.5</v>
      </c>
      <c r="P24" s="1">
        <v>9.4</v>
      </c>
      <c r="Q24" s="1">
        <v>1.1000000000000001</v>
      </c>
      <c r="R24" s="1">
        <v>29</v>
      </c>
      <c r="S24" s="1">
        <v>9.5</v>
      </c>
      <c r="T24" s="1">
        <v>9.6</v>
      </c>
      <c r="U24" s="1">
        <v>9.5</v>
      </c>
      <c r="V24" s="1">
        <v>9.5</v>
      </c>
      <c r="W24" s="1">
        <v>9.6</v>
      </c>
      <c r="X24" s="1">
        <v>1</v>
      </c>
      <c r="Y24" s="1">
        <v>29.6</v>
      </c>
      <c r="Z24" s="1">
        <v>9.4</v>
      </c>
      <c r="AA24" s="1">
        <v>9.5</v>
      </c>
      <c r="AB24" s="1">
        <v>9.3000000000000007</v>
      </c>
      <c r="AC24" s="1">
        <v>9.4</v>
      </c>
      <c r="AD24" s="1">
        <v>9.4</v>
      </c>
      <c r="AE24" s="1">
        <v>0.9</v>
      </c>
      <c r="AF24" s="1">
        <v>29.1</v>
      </c>
      <c r="AG24" s="1">
        <v>116.6</v>
      </c>
      <c r="AH24" s="4"/>
      <c r="AI24" s="4"/>
      <c r="AJ24">
        <v>1896395</v>
      </c>
    </row>
    <row r="25" spans="1:36" x14ac:dyDescent="0.25">
      <c r="A25" t="s">
        <v>176</v>
      </c>
      <c r="B25" t="s">
        <v>30</v>
      </c>
      <c r="C25" t="s">
        <v>64</v>
      </c>
      <c r="D25" t="s">
        <v>32</v>
      </c>
      <c r="E25" s="1">
        <v>9.5</v>
      </c>
      <c r="F25" s="1">
        <v>9.5</v>
      </c>
      <c r="G25" s="1">
        <v>9.4</v>
      </c>
      <c r="H25" s="1">
        <v>9.4</v>
      </c>
      <c r="I25" s="1">
        <v>9.5</v>
      </c>
      <c r="J25" s="1">
        <v>0.7</v>
      </c>
      <c r="K25" s="1">
        <v>29.1</v>
      </c>
      <c r="L25" s="1">
        <v>9.5</v>
      </c>
      <c r="M25" s="1">
        <v>9.4</v>
      </c>
      <c r="N25" s="1">
        <v>9.3000000000000007</v>
      </c>
      <c r="O25" s="1">
        <v>9.3000000000000007</v>
      </c>
      <c r="P25" s="1">
        <v>9.4</v>
      </c>
      <c r="Q25" s="1">
        <v>1.1000000000000001</v>
      </c>
      <c r="R25" s="1">
        <v>29.2</v>
      </c>
      <c r="S25" s="1">
        <v>9.3000000000000007</v>
      </c>
      <c r="T25" s="1">
        <v>9.4</v>
      </c>
      <c r="U25" s="1">
        <v>9.3000000000000007</v>
      </c>
      <c r="V25" s="1">
        <v>9.4</v>
      </c>
      <c r="W25" s="1">
        <v>9.4</v>
      </c>
      <c r="X25" s="1">
        <v>1</v>
      </c>
      <c r="Y25" s="1">
        <v>29.1</v>
      </c>
      <c r="Z25" s="1">
        <v>9.4</v>
      </c>
      <c r="AA25" s="1">
        <v>9.4</v>
      </c>
      <c r="AB25" s="1">
        <v>9.1</v>
      </c>
      <c r="AC25" s="1">
        <v>9.3000000000000007</v>
      </c>
      <c r="AD25" s="1">
        <v>9.3000000000000007</v>
      </c>
      <c r="AE25" s="1">
        <v>0.9</v>
      </c>
      <c r="AF25" s="1">
        <v>28</v>
      </c>
      <c r="AG25" s="1">
        <v>115.4</v>
      </c>
      <c r="AH25" s="4">
        <f>VLOOKUP(AJ25,'R&amp;C'!A:E,5,FALSE)</f>
        <v>0.74</v>
      </c>
      <c r="AI25" s="4" t="s">
        <v>215</v>
      </c>
      <c r="AJ25">
        <v>1791264</v>
      </c>
    </row>
    <row r="26" spans="1:36" x14ac:dyDescent="0.25">
      <c r="A26" t="s">
        <v>176</v>
      </c>
      <c r="B26" t="s">
        <v>33</v>
      </c>
      <c r="C26" t="s">
        <v>65</v>
      </c>
      <c r="D26" t="s">
        <v>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9.6</v>
      </c>
      <c r="M26" s="1">
        <v>9.6999999999999993</v>
      </c>
      <c r="N26" s="1">
        <v>9.4</v>
      </c>
      <c r="O26" s="1">
        <v>9.5</v>
      </c>
      <c r="P26" s="1">
        <v>9.6</v>
      </c>
      <c r="Q26" s="1">
        <v>1.1000000000000001</v>
      </c>
      <c r="R26" s="1">
        <v>29.8</v>
      </c>
      <c r="S26" s="1">
        <v>9.4</v>
      </c>
      <c r="T26" s="1">
        <v>9.5</v>
      </c>
      <c r="U26" s="1">
        <v>9.4</v>
      </c>
      <c r="V26" s="1">
        <v>9.5</v>
      </c>
      <c r="W26" s="1">
        <v>9.5</v>
      </c>
      <c r="X26" s="1">
        <v>1</v>
      </c>
      <c r="Y26" s="1">
        <v>28.9</v>
      </c>
      <c r="Z26" s="1">
        <v>9.5</v>
      </c>
      <c r="AA26" s="1">
        <v>9.4</v>
      </c>
      <c r="AB26" s="1">
        <v>9.5</v>
      </c>
      <c r="AC26" s="1">
        <v>9.5</v>
      </c>
      <c r="AD26" s="1">
        <v>9.5</v>
      </c>
      <c r="AE26" s="1">
        <v>0.9</v>
      </c>
      <c r="AF26" s="1">
        <v>29.4</v>
      </c>
      <c r="AG26" s="1">
        <v>88.1</v>
      </c>
      <c r="AH26" s="4">
        <f>VLOOKUP(AJ26,'R&amp;C'!A:E,5,FALSE)</f>
        <v>0.84</v>
      </c>
      <c r="AI26" s="4"/>
      <c r="AJ26">
        <v>2145963</v>
      </c>
    </row>
    <row r="27" spans="1:36" x14ac:dyDescent="0.25">
      <c r="A27" t="s">
        <v>178</v>
      </c>
      <c r="B27" t="s">
        <v>30</v>
      </c>
      <c r="C27" t="s">
        <v>67</v>
      </c>
      <c r="D27" t="s">
        <v>32</v>
      </c>
      <c r="E27" s="1">
        <v>9.6999999999999993</v>
      </c>
      <c r="F27" s="1">
        <v>9.6</v>
      </c>
      <c r="G27" s="1">
        <v>9.6999999999999993</v>
      </c>
      <c r="H27" s="1">
        <v>9.6999999999999993</v>
      </c>
      <c r="I27" s="1">
        <v>9.6999999999999993</v>
      </c>
      <c r="J27" s="1">
        <v>0.7</v>
      </c>
      <c r="K27" s="1">
        <v>29.8</v>
      </c>
      <c r="L27" s="1">
        <v>9.5</v>
      </c>
      <c r="M27" s="1">
        <v>9.5</v>
      </c>
      <c r="N27" s="1">
        <v>9.3000000000000007</v>
      </c>
      <c r="O27" s="1">
        <v>9.4</v>
      </c>
      <c r="P27" s="1">
        <v>9.4</v>
      </c>
      <c r="Q27" s="1">
        <v>1.1000000000000001</v>
      </c>
      <c r="R27" s="1">
        <v>29.4</v>
      </c>
      <c r="S27" s="1">
        <v>9.5</v>
      </c>
      <c r="T27" s="1">
        <v>9.5</v>
      </c>
      <c r="U27" s="1">
        <v>9.4</v>
      </c>
      <c r="V27" s="1">
        <v>9.5</v>
      </c>
      <c r="W27" s="1">
        <v>9.6</v>
      </c>
      <c r="X27" s="1">
        <v>1</v>
      </c>
      <c r="Y27" s="1">
        <v>29.5</v>
      </c>
      <c r="Z27" s="1">
        <v>9.5</v>
      </c>
      <c r="AA27" s="1">
        <v>9.5</v>
      </c>
      <c r="AB27" s="1">
        <v>9.5</v>
      </c>
      <c r="AC27" s="1">
        <v>9.4</v>
      </c>
      <c r="AD27" s="1">
        <v>9.4</v>
      </c>
      <c r="AE27" s="1">
        <v>0.9</v>
      </c>
      <c r="AF27" s="1">
        <v>29.3</v>
      </c>
      <c r="AG27" s="1">
        <v>118</v>
      </c>
      <c r="AH27" s="4">
        <f>VLOOKUP(AJ27,'R&amp;C'!A:E,5,FALSE)</f>
        <v>0.84</v>
      </c>
      <c r="AI27" s="4" t="s">
        <v>215</v>
      </c>
      <c r="AJ27">
        <v>2325039</v>
      </c>
    </row>
    <row r="28" spans="1:36" x14ac:dyDescent="0.25">
      <c r="A28" t="s">
        <v>179</v>
      </c>
      <c r="B28" t="s">
        <v>30</v>
      </c>
      <c r="C28" t="s">
        <v>72</v>
      </c>
      <c r="D28" t="s">
        <v>32</v>
      </c>
      <c r="E28" s="1">
        <v>9.5</v>
      </c>
      <c r="F28" s="1">
        <v>9.6</v>
      </c>
      <c r="G28" s="1">
        <v>9.5</v>
      </c>
      <c r="H28" s="1">
        <v>9.5</v>
      </c>
      <c r="I28" s="1">
        <v>9.5</v>
      </c>
      <c r="J28" s="1">
        <v>1.2</v>
      </c>
      <c r="K28" s="1">
        <v>29.7</v>
      </c>
      <c r="L28" s="1">
        <v>9.3000000000000007</v>
      </c>
      <c r="M28" s="1">
        <v>9.5</v>
      </c>
      <c r="N28" s="1">
        <v>9.4</v>
      </c>
      <c r="O28" s="1">
        <v>9.3000000000000007</v>
      </c>
      <c r="P28" s="1">
        <v>9.5</v>
      </c>
      <c r="Q28" s="1">
        <v>1.2</v>
      </c>
      <c r="R28" s="1">
        <v>29.1</v>
      </c>
      <c r="S28" s="1">
        <v>9.5</v>
      </c>
      <c r="T28" s="1">
        <v>9.6</v>
      </c>
      <c r="U28" s="1">
        <v>9.4</v>
      </c>
      <c r="V28" s="1">
        <v>9.5</v>
      </c>
      <c r="W28" s="1">
        <v>9.5</v>
      </c>
      <c r="X28" s="1">
        <v>1.3</v>
      </c>
      <c r="Y28" s="1">
        <v>29.8</v>
      </c>
      <c r="Z28" s="1">
        <v>9.5</v>
      </c>
      <c r="AA28" s="1">
        <v>9.6</v>
      </c>
      <c r="AB28" s="1">
        <v>9.4</v>
      </c>
      <c r="AC28" s="1">
        <v>9.5</v>
      </c>
      <c r="AD28" s="1">
        <v>9.5</v>
      </c>
      <c r="AE28" s="1">
        <v>1.2</v>
      </c>
      <c r="AF28" s="1">
        <v>29.7</v>
      </c>
      <c r="AG28" s="1">
        <v>118.3</v>
      </c>
      <c r="AH28" s="4">
        <f>VLOOKUP(AJ28,'R&amp;C'!A:E,5,FALSE)</f>
        <v>0.78</v>
      </c>
      <c r="AI28" s="4" t="s">
        <v>215</v>
      </c>
      <c r="AJ28">
        <v>3074466</v>
      </c>
    </row>
    <row r="29" spans="1:36" x14ac:dyDescent="0.25">
      <c r="A29" t="s">
        <v>180</v>
      </c>
      <c r="B29" t="s">
        <v>30</v>
      </c>
      <c r="C29" t="s">
        <v>74</v>
      </c>
      <c r="D29" t="s">
        <v>75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9.5</v>
      </c>
      <c r="M29" s="1">
        <v>9.6</v>
      </c>
      <c r="N29" s="1">
        <v>9.6</v>
      </c>
      <c r="O29" s="1">
        <v>9.6</v>
      </c>
      <c r="P29" s="1">
        <v>9.6</v>
      </c>
      <c r="Q29" s="1">
        <v>1.3</v>
      </c>
      <c r="R29" s="1">
        <v>29.2</v>
      </c>
      <c r="S29" s="1">
        <v>9.6</v>
      </c>
      <c r="T29" s="1">
        <v>9.6</v>
      </c>
      <c r="U29" s="1">
        <v>9.6</v>
      </c>
      <c r="V29" s="1">
        <v>9.6</v>
      </c>
      <c r="W29" s="1">
        <v>9.6</v>
      </c>
      <c r="X29" s="1">
        <v>1.3</v>
      </c>
      <c r="Y29" s="1">
        <v>29.2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58.4</v>
      </c>
      <c r="AH29" s="4"/>
      <c r="AI29" s="4"/>
      <c r="AJ29">
        <v>2137887</v>
      </c>
    </row>
    <row r="30" spans="1:36" x14ac:dyDescent="0.25">
      <c r="A30" t="s">
        <v>181</v>
      </c>
      <c r="B30" t="s">
        <v>30</v>
      </c>
      <c r="C30" t="s">
        <v>77</v>
      </c>
      <c r="D30" t="s">
        <v>78</v>
      </c>
      <c r="E30" s="1">
        <v>9.5</v>
      </c>
      <c r="F30" s="1">
        <v>9.6</v>
      </c>
      <c r="G30" s="1">
        <v>9.4</v>
      </c>
      <c r="H30" s="1">
        <v>9.4</v>
      </c>
      <c r="I30" s="1">
        <v>9.5</v>
      </c>
      <c r="J30" s="1">
        <v>1.3</v>
      </c>
      <c r="K30" s="1">
        <v>29.7</v>
      </c>
      <c r="L30" s="1">
        <v>9.4</v>
      </c>
      <c r="M30" s="1">
        <v>9.4</v>
      </c>
      <c r="N30" s="1">
        <v>9.3000000000000007</v>
      </c>
      <c r="O30" s="1">
        <v>9.3000000000000007</v>
      </c>
      <c r="P30" s="1">
        <v>9.4</v>
      </c>
      <c r="Q30" s="1">
        <v>1.3</v>
      </c>
      <c r="R30" s="1">
        <v>28.5</v>
      </c>
      <c r="S30" s="1">
        <v>9.6</v>
      </c>
      <c r="T30" s="1">
        <v>9.6</v>
      </c>
      <c r="U30" s="1">
        <v>9.5</v>
      </c>
      <c r="V30" s="1">
        <v>9.6</v>
      </c>
      <c r="W30" s="1">
        <v>9.6999999999999993</v>
      </c>
      <c r="X30" s="1">
        <v>1.3</v>
      </c>
      <c r="Y30" s="1">
        <v>30.1</v>
      </c>
      <c r="Z30" s="1">
        <v>9.1999999999999993</v>
      </c>
      <c r="AA30" s="1">
        <v>9.4</v>
      </c>
      <c r="AB30" s="1">
        <v>9.1999999999999993</v>
      </c>
      <c r="AC30" s="1">
        <v>9.3000000000000007</v>
      </c>
      <c r="AD30" s="1">
        <v>9.5</v>
      </c>
      <c r="AE30" s="1">
        <v>1.2</v>
      </c>
      <c r="AF30" s="1">
        <v>28.2</v>
      </c>
      <c r="AG30" s="1">
        <v>116.5</v>
      </c>
      <c r="AH30" s="4">
        <f>VLOOKUP(AJ30,'R&amp;C'!A:E,5,FALSE)</f>
        <v>0.96</v>
      </c>
      <c r="AI30" s="4" t="s">
        <v>215</v>
      </c>
      <c r="AJ30">
        <v>3154128</v>
      </c>
    </row>
    <row r="31" spans="1:36" x14ac:dyDescent="0.25">
      <c r="A31" t="s">
        <v>182</v>
      </c>
      <c r="B31" t="s">
        <v>30</v>
      </c>
      <c r="C31" t="s">
        <v>80</v>
      </c>
      <c r="D31" t="s">
        <v>78</v>
      </c>
      <c r="E31" s="1">
        <v>9.6999999999999993</v>
      </c>
      <c r="F31" s="1">
        <v>9.6</v>
      </c>
      <c r="G31" s="1">
        <v>9.5</v>
      </c>
      <c r="H31" s="1">
        <v>9.6</v>
      </c>
      <c r="I31" s="1">
        <v>9.6</v>
      </c>
      <c r="J31" s="1">
        <v>1.3</v>
      </c>
      <c r="K31" s="1">
        <v>30.1</v>
      </c>
      <c r="L31" s="1">
        <v>9.6999999999999993</v>
      </c>
      <c r="M31" s="1">
        <v>9.6</v>
      </c>
      <c r="N31" s="1">
        <v>9.6999999999999993</v>
      </c>
      <c r="O31" s="1">
        <v>9.6999999999999993</v>
      </c>
      <c r="P31" s="1">
        <v>9.6999999999999993</v>
      </c>
      <c r="Q31" s="1">
        <v>1.3</v>
      </c>
      <c r="R31" s="1">
        <v>30.4</v>
      </c>
      <c r="S31" s="1">
        <v>9.5</v>
      </c>
      <c r="T31" s="1">
        <v>9.5</v>
      </c>
      <c r="U31" s="1">
        <v>9.5</v>
      </c>
      <c r="V31" s="1">
        <v>9.5</v>
      </c>
      <c r="W31" s="1">
        <v>9.5</v>
      </c>
      <c r="X31" s="1">
        <v>1.6</v>
      </c>
      <c r="Y31" s="1">
        <v>30.1</v>
      </c>
      <c r="Z31" s="1">
        <v>9.6</v>
      </c>
      <c r="AA31" s="1">
        <v>9.6</v>
      </c>
      <c r="AB31" s="1">
        <v>9.6</v>
      </c>
      <c r="AC31" s="1">
        <v>9.6</v>
      </c>
      <c r="AD31" s="1">
        <v>9.5</v>
      </c>
      <c r="AE31" s="1">
        <v>1.7</v>
      </c>
      <c r="AF31" s="1">
        <v>30.5</v>
      </c>
      <c r="AG31" s="1">
        <v>121.1</v>
      </c>
      <c r="AH31" s="4">
        <f>VLOOKUP(AJ31,'R&amp;C'!A:E,5,FALSE)</f>
        <v>0.9</v>
      </c>
      <c r="AI31" s="4" t="s">
        <v>215</v>
      </c>
      <c r="AJ31">
        <v>2718411</v>
      </c>
    </row>
    <row r="32" spans="1:36" x14ac:dyDescent="0.25">
      <c r="A32" t="s">
        <v>183</v>
      </c>
      <c r="B32" t="s">
        <v>30</v>
      </c>
      <c r="C32" t="s">
        <v>82</v>
      </c>
      <c r="D32" t="s">
        <v>75</v>
      </c>
      <c r="E32" s="1">
        <v>9.6</v>
      </c>
      <c r="F32" s="1">
        <v>9.5</v>
      </c>
      <c r="G32" s="1">
        <v>9.4</v>
      </c>
      <c r="H32" s="1">
        <v>9.4</v>
      </c>
      <c r="I32" s="1">
        <v>9.3000000000000007</v>
      </c>
      <c r="J32" s="1">
        <v>1.8</v>
      </c>
      <c r="K32" s="1">
        <v>30.1</v>
      </c>
      <c r="L32" s="1">
        <v>9.4</v>
      </c>
      <c r="M32" s="1">
        <v>9.5</v>
      </c>
      <c r="N32" s="1">
        <v>9.6</v>
      </c>
      <c r="O32" s="1">
        <v>9.5</v>
      </c>
      <c r="P32" s="1">
        <v>9.5</v>
      </c>
      <c r="Q32" s="1">
        <v>1.6</v>
      </c>
      <c r="R32" s="1">
        <v>29.2</v>
      </c>
      <c r="S32" s="1">
        <v>9.6</v>
      </c>
      <c r="T32" s="1">
        <v>9.6999999999999993</v>
      </c>
      <c r="U32" s="1">
        <v>9.6</v>
      </c>
      <c r="V32" s="1">
        <v>9.5</v>
      </c>
      <c r="W32" s="1">
        <v>9.5</v>
      </c>
      <c r="X32" s="1">
        <v>0</v>
      </c>
      <c r="Y32" s="1">
        <v>28.7</v>
      </c>
      <c r="Z32" s="1">
        <v>9.4</v>
      </c>
      <c r="AA32" s="1">
        <v>9.4</v>
      </c>
      <c r="AB32" s="1">
        <v>9.4</v>
      </c>
      <c r="AC32" s="1">
        <v>9.4</v>
      </c>
      <c r="AD32" s="1">
        <v>9.5</v>
      </c>
      <c r="AE32" s="1">
        <v>0</v>
      </c>
      <c r="AF32" s="1">
        <v>27.3</v>
      </c>
      <c r="AG32" s="1">
        <v>115.3</v>
      </c>
      <c r="AH32" s="4"/>
      <c r="AI32" s="4"/>
      <c r="AJ32">
        <v>1683432</v>
      </c>
    </row>
  </sheetData>
  <autoFilter ref="A1:AN32" xr:uid="{78EDC64F-8CE4-407F-AADA-B843F544E04E}"/>
  <pageMargins left="0.15748031496062992" right="0.23622047244094491" top="0.74803149606299213" bottom="0.74803149606299213" header="0.31496062992125984" footer="0.31496062992125984"/>
  <pageSetup paperSize="9" scale="55" orientation="landscape" r:id="rId1"/>
  <headerFooter>
    <oddHeader>&amp;L&amp;"-,Bold"&amp;12London 2018 NDP Team&amp;C&amp;"-,Bold"&amp;14&amp;A&amp;R&amp;"-,Bold"&amp;12Saturday 17th March 2018</oddHeader>
    <oddFooter>&amp;LKaren Gent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D0C34-829B-4D1A-83F4-267832689D11}">
  <dimension ref="A1:E80"/>
  <sheetViews>
    <sheetView workbookViewId="0">
      <pane ySplit="1" topLeftCell="A60" activePane="bottomLeft" state="frozen"/>
      <selection pane="bottomLeft" activeCell="C1" sqref="C1"/>
    </sheetView>
  </sheetViews>
  <sheetFormatPr defaultRowHeight="15" x14ac:dyDescent="0.25"/>
  <cols>
    <col min="2" max="2" width="12.85546875" bestFit="1" customWidth="1"/>
    <col min="3" max="3" width="22.140625" customWidth="1"/>
    <col min="5" max="5" width="9.140625" style="3"/>
  </cols>
  <sheetData>
    <row r="1" spans="1:5" x14ac:dyDescent="0.25">
      <c r="A1" t="s">
        <v>199</v>
      </c>
      <c r="B1" t="s">
        <v>3</v>
      </c>
      <c r="C1" t="s">
        <v>2</v>
      </c>
      <c r="D1" t="s">
        <v>197</v>
      </c>
      <c r="E1" s="3" t="s">
        <v>198</v>
      </c>
    </row>
    <row r="2" spans="1:5" x14ac:dyDescent="0.25">
      <c r="A2">
        <f>VLOOKUP(C2,[1]Data!P:R,3,FALSE)</f>
        <v>2779588</v>
      </c>
      <c r="B2" t="s">
        <v>201</v>
      </c>
      <c r="C2" t="s">
        <v>99</v>
      </c>
      <c r="D2">
        <v>40</v>
      </c>
      <c r="E2" s="3">
        <f>D2*2/100</f>
        <v>0.8</v>
      </c>
    </row>
    <row r="3" spans="1:5" x14ac:dyDescent="0.25">
      <c r="A3">
        <f>VLOOKUP(C3,[1]Data!P:R,3,FALSE)</f>
        <v>2848415</v>
      </c>
      <c r="B3" t="s">
        <v>201</v>
      </c>
      <c r="C3" t="s">
        <v>96</v>
      </c>
      <c r="D3">
        <v>45</v>
      </c>
      <c r="E3" s="3">
        <f>D3*2/100</f>
        <v>0.9</v>
      </c>
    </row>
    <row r="4" spans="1:5" x14ac:dyDescent="0.25">
      <c r="A4">
        <f>VLOOKUP(C4,[1]Data!P:R,3,FALSE)</f>
        <v>3262335</v>
      </c>
      <c r="B4" t="s">
        <v>202</v>
      </c>
      <c r="C4" t="s">
        <v>106</v>
      </c>
      <c r="D4">
        <v>41</v>
      </c>
      <c r="E4" s="3">
        <f>D4*2/100</f>
        <v>0.82</v>
      </c>
    </row>
    <row r="5" spans="1:5" x14ac:dyDescent="0.25">
      <c r="A5">
        <f>VLOOKUP(C5,[1]Data!P:R,3,FALSE)</f>
        <v>2784710</v>
      </c>
      <c r="B5" t="s">
        <v>202</v>
      </c>
      <c r="C5" t="s">
        <v>101</v>
      </c>
      <c r="D5">
        <v>37</v>
      </c>
      <c r="E5" s="3">
        <f>D5*2/100</f>
        <v>0.74</v>
      </c>
    </row>
    <row r="6" spans="1:5" x14ac:dyDescent="0.25">
      <c r="A6">
        <f>VLOOKUP(C6,[1]Data!P:R,3,FALSE)</f>
        <v>3181903</v>
      </c>
      <c r="B6" t="s">
        <v>203</v>
      </c>
      <c r="C6" t="s">
        <v>48</v>
      </c>
      <c r="D6">
        <v>43</v>
      </c>
      <c r="E6" s="3">
        <f>D6*2/100</f>
        <v>0.86</v>
      </c>
    </row>
    <row r="7" spans="1:5" x14ac:dyDescent="0.25">
      <c r="A7">
        <f>VLOOKUP(C7,[1]Data!P:R,3,FALSE)</f>
        <v>2458290</v>
      </c>
      <c r="B7" t="s">
        <v>202</v>
      </c>
      <c r="C7" t="s">
        <v>108</v>
      </c>
      <c r="D7">
        <v>42</v>
      </c>
      <c r="E7" s="3">
        <f>D7*2/100</f>
        <v>0.84</v>
      </c>
    </row>
    <row r="8" spans="1:5" x14ac:dyDescent="0.25">
      <c r="A8">
        <f>VLOOKUP(C8,[1]Data!P:R,3,FALSE)</f>
        <v>2777569</v>
      </c>
      <c r="B8" t="s">
        <v>202</v>
      </c>
      <c r="C8" t="s">
        <v>105</v>
      </c>
      <c r="D8">
        <v>44</v>
      </c>
      <c r="E8" s="3">
        <f>D8*2/100</f>
        <v>0.88</v>
      </c>
    </row>
    <row r="9" spans="1:5" x14ac:dyDescent="0.25">
      <c r="A9">
        <f>VLOOKUP(C9,[1]Data!P:R,3,FALSE)</f>
        <v>2673297</v>
      </c>
      <c r="B9" t="s">
        <v>104</v>
      </c>
      <c r="C9" t="s">
        <v>103</v>
      </c>
      <c r="D9">
        <v>36</v>
      </c>
      <c r="E9" s="3">
        <f>D9*2/100</f>
        <v>0.72</v>
      </c>
    </row>
    <row r="10" spans="1:5" x14ac:dyDescent="0.25">
      <c r="A10">
        <f>VLOOKUP(C10,[1]Data!P:R,3,FALSE)</f>
        <v>2561602</v>
      </c>
      <c r="B10" t="s">
        <v>203</v>
      </c>
      <c r="C10" t="s">
        <v>55</v>
      </c>
      <c r="D10">
        <v>39</v>
      </c>
      <c r="E10" s="3">
        <f>D10*2/100</f>
        <v>0.78</v>
      </c>
    </row>
    <row r="11" spans="1:5" x14ac:dyDescent="0.25">
      <c r="A11">
        <f>VLOOKUP(C11,[1]Data!P:R,3,FALSE)</f>
        <v>3055872</v>
      </c>
      <c r="B11" t="s">
        <v>203</v>
      </c>
      <c r="C11" t="s">
        <v>119</v>
      </c>
      <c r="D11">
        <v>40</v>
      </c>
      <c r="E11" s="3">
        <f>D11*2/100</f>
        <v>0.8</v>
      </c>
    </row>
    <row r="12" spans="1:5" x14ac:dyDescent="0.25">
      <c r="A12">
        <f>VLOOKUP(C12,[1]Data!P:R,3,FALSE)</f>
        <v>2718411</v>
      </c>
      <c r="B12" t="s">
        <v>201</v>
      </c>
      <c r="C12" t="s">
        <v>80</v>
      </c>
      <c r="D12">
        <v>45</v>
      </c>
      <c r="E12" s="3">
        <f>D12*2/100</f>
        <v>0.9</v>
      </c>
    </row>
    <row r="13" spans="1:5" x14ac:dyDescent="0.25">
      <c r="A13">
        <f>VLOOKUP(C13,[1]Data!P:R,3,FALSE)</f>
        <v>3001500</v>
      </c>
      <c r="B13" t="s">
        <v>201</v>
      </c>
      <c r="C13" t="s">
        <v>114</v>
      </c>
      <c r="D13">
        <v>40</v>
      </c>
      <c r="E13" s="3">
        <f>D13*2/100</f>
        <v>0.8</v>
      </c>
    </row>
    <row r="14" spans="1:5" x14ac:dyDescent="0.25">
      <c r="A14">
        <f>VLOOKUP(C14,[1]Data!P:R,3,FALSE)</f>
        <v>2283323</v>
      </c>
      <c r="B14" t="s">
        <v>201</v>
      </c>
      <c r="C14" t="s">
        <v>121</v>
      </c>
      <c r="D14">
        <v>47</v>
      </c>
      <c r="E14" s="3">
        <f>D14*2/100</f>
        <v>0.94</v>
      </c>
    </row>
    <row r="15" spans="1:5" x14ac:dyDescent="0.25">
      <c r="A15">
        <f>VLOOKUP(C15,[1]Data!P:R,3,FALSE)</f>
        <v>2372795</v>
      </c>
      <c r="B15" t="s">
        <v>201</v>
      </c>
      <c r="C15" t="s">
        <v>128</v>
      </c>
      <c r="D15">
        <v>42</v>
      </c>
      <c r="E15" s="3">
        <f>D15*2/100</f>
        <v>0.84</v>
      </c>
    </row>
    <row r="16" spans="1:5" x14ac:dyDescent="0.25">
      <c r="A16">
        <f>VLOOKUP(C16,[1]Data!P:R,3,FALSE)</f>
        <v>2277908</v>
      </c>
      <c r="B16" t="s">
        <v>203</v>
      </c>
      <c r="C16" t="s">
        <v>52</v>
      </c>
      <c r="D16">
        <v>42</v>
      </c>
      <c r="E16" s="3">
        <f>D16*2/100</f>
        <v>0.84</v>
      </c>
    </row>
    <row r="17" spans="1:5" x14ac:dyDescent="0.25">
      <c r="A17">
        <f>VLOOKUP(C17,[1]Data!P:R,3,FALSE)</f>
        <v>3186982</v>
      </c>
      <c r="B17" t="s">
        <v>207</v>
      </c>
      <c r="C17" t="s">
        <v>122</v>
      </c>
      <c r="D17">
        <v>40</v>
      </c>
      <c r="E17" s="3">
        <f>D17*2/100</f>
        <v>0.8</v>
      </c>
    </row>
    <row r="18" spans="1:5" x14ac:dyDescent="0.25">
      <c r="A18">
        <f>VLOOKUP(C18,[1]Data!P:R,3,FALSE)</f>
        <v>3153789</v>
      </c>
      <c r="B18" t="s">
        <v>201</v>
      </c>
      <c r="C18" t="s">
        <v>120</v>
      </c>
      <c r="D18">
        <v>44</v>
      </c>
      <c r="E18" s="3">
        <f>D18*2/100</f>
        <v>0.88</v>
      </c>
    </row>
    <row r="19" spans="1:5" x14ac:dyDescent="0.25">
      <c r="A19">
        <f>VLOOKUP(C19,[1]Data!P:R,3,FALSE)</f>
        <v>3031940</v>
      </c>
      <c r="B19" t="s">
        <v>203</v>
      </c>
      <c r="C19" t="s">
        <v>129</v>
      </c>
      <c r="D19">
        <v>40</v>
      </c>
      <c r="E19" s="3">
        <f>D19*2/100</f>
        <v>0.8</v>
      </c>
    </row>
    <row r="20" spans="1:5" x14ac:dyDescent="0.25">
      <c r="A20">
        <f>VLOOKUP(C20,[1]Data!P:R,3,FALSE)</f>
        <v>2375241</v>
      </c>
      <c r="B20" t="s">
        <v>203</v>
      </c>
      <c r="C20" t="s">
        <v>58</v>
      </c>
      <c r="D20">
        <v>44</v>
      </c>
      <c r="E20" s="3">
        <f>D20*2/100</f>
        <v>0.88</v>
      </c>
    </row>
    <row r="21" spans="1:5" x14ac:dyDescent="0.25">
      <c r="A21">
        <f>VLOOKUP(C21,[1]Data!P:R,3,FALSE)</f>
        <v>3164392</v>
      </c>
      <c r="B21" t="s">
        <v>203</v>
      </c>
      <c r="C21" t="s">
        <v>61</v>
      </c>
      <c r="D21">
        <v>39</v>
      </c>
      <c r="E21" s="3">
        <f>D21*2/100</f>
        <v>0.78</v>
      </c>
    </row>
    <row r="22" spans="1:5" x14ac:dyDescent="0.25">
      <c r="A22">
        <f>VLOOKUP(C22,[1]Data!P:R,3,FALSE)</f>
        <v>2911531</v>
      </c>
      <c r="B22" t="s">
        <v>207</v>
      </c>
      <c r="C22" t="s">
        <v>118</v>
      </c>
      <c r="D22">
        <v>46</v>
      </c>
      <c r="E22" s="3">
        <f>D22*2/100</f>
        <v>0.92</v>
      </c>
    </row>
    <row r="23" spans="1:5" x14ac:dyDescent="0.25">
      <c r="A23">
        <f>VLOOKUP(C23,[1]Data!P:R,3,FALSE)</f>
        <v>1791264</v>
      </c>
      <c r="B23" t="s">
        <v>203</v>
      </c>
      <c r="C23" t="s">
        <v>64</v>
      </c>
      <c r="D23">
        <v>37</v>
      </c>
      <c r="E23" s="3">
        <f>D23*2/100</f>
        <v>0.74</v>
      </c>
    </row>
    <row r="24" spans="1:5" x14ac:dyDescent="0.25">
      <c r="A24">
        <f>VLOOKUP(C24,[1]Data!P:R,3,FALSE)</f>
        <v>2639589</v>
      </c>
      <c r="B24" t="s">
        <v>208</v>
      </c>
      <c r="C24" t="s">
        <v>138</v>
      </c>
      <c r="D24">
        <v>44</v>
      </c>
      <c r="E24" s="3">
        <f>D24*2/100</f>
        <v>0.88</v>
      </c>
    </row>
    <row r="25" spans="1:5" x14ac:dyDescent="0.25">
      <c r="A25">
        <f>VLOOKUP(C25,[1]Data!P:R,3,FALSE)</f>
        <v>2145963</v>
      </c>
      <c r="B25" t="s">
        <v>203</v>
      </c>
      <c r="C25" t="s">
        <v>65</v>
      </c>
      <c r="D25">
        <v>42</v>
      </c>
      <c r="E25" s="3">
        <f>D25*2/100</f>
        <v>0.84</v>
      </c>
    </row>
    <row r="26" spans="1:5" x14ac:dyDescent="0.25">
      <c r="A26">
        <f>VLOOKUP(C26,[1]Data!P:R,3,FALSE)</f>
        <v>3080980</v>
      </c>
      <c r="B26" t="s">
        <v>203</v>
      </c>
      <c r="C26" t="s">
        <v>57</v>
      </c>
      <c r="D26">
        <v>38</v>
      </c>
      <c r="E26" s="3">
        <f>D26*2/100</f>
        <v>0.76</v>
      </c>
    </row>
    <row r="27" spans="1:5" x14ac:dyDescent="0.25">
      <c r="A27">
        <f>VLOOKUP(C27,[1]Data!P:R,3,FALSE)</f>
        <v>1801419</v>
      </c>
      <c r="B27" t="s">
        <v>208</v>
      </c>
      <c r="C27" t="s">
        <v>139</v>
      </c>
      <c r="D27">
        <v>46</v>
      </c>
      <c r="E27" s="3">
        <f>D27*2/100</f>
        <v>0.92</v>
      </c>
    </row>
    <row r="28" spans="1:5" x14ac:dyDescent="0.25">
      <c r="A28">
        <f>VLOOKUP(C28,[1]Data!P:R,3,FALSE)</f>
        <v>3167834</v>
      </c>
      <c r="B28" t="s">
        <v>203</v>
      </c>
      <c r="C28" t="s">
        <v>98</v>
      </c>
      <c r="D28">
        <v>45</v>
      </c>
      <c r="E28" s="3">
        <f>D28*2/100</f>
        <v>0.9</v>
      </c>
    </row>
    <row r="29" spans="1:5" x14ac:dyDescent="0.25">
      <c r="A29">
        <f>VLOOKUP(C29,[1]Data!P:R,3,FALSE)</f>
        <v>2450143</v>
      </c>
      <c r="B29" t="s">
        <v>202</v>
      </c>
      <c r="C29" t="s">
        <v>94</v>
      </c>
      <c r="D29">
        <v>42</v>
      </c>
      <c r="E29" s="3">
        <f>D29*2/100</f>
        <v>0.84</v>
      </c>
    </row>
    <row r="30" spans="1:5" x14ac:dyDescent="0.25">
      <c r="A30">
        <f>VLOOKUP(C30,[1]Data!P:R,3,FALSE)</f>
        <v>2794041</v>
      </c>
      <c r="B30" t="s">
        <v>202</v>
      </c>
      <c r="C30" t="s">
        <v>107</v>
      </c>
      <c r="D30">
        <v>35</v>
      </c>
      <c r="E30" s="3">
        <f>D30*2/100</f>
        <v>0.7</v>
      </c>
    </row>
    <row r="31" spans="1:5" x14ac:dyDescent="0.25">
      <c r="A31">
        <f>VLOOKUP(C31,[1]Data!P:R,3,FALSE)</f>
        <v>542431</v>
      </c>
      <c r="B31" t="s">
        <v>203</v>
      </c>
      <c r="C31" t="s">
        <v>69</v>
      </c>
      <c r="D31">
        <v>43</v>
      </c>
      <c r="E31" s="3">
        <f>D31*2/100</f>
        <v>0.86</v>
      </c>
    </row>
    <row r="32" spans="1:5" x14ac:dyDescent="0.25">
      <c r="A32">
        <f>VLOOKUP(C32,[1]Data!P:R,3,FALSE)</f>
        <v>2202985</v>
      </c>
      <c r="B32" t="s">
        <v>203</v>
      </c>
      <c r="C32" t="s">
        <v>68</v>
      </c>
      <c r="D32">
        <v>44</v>
      </c>
      <c r="E32" s="3">
        <f>D32*2/100</f>
        <v>0.88</v>
      </c>
    </row>
    <row r="33" spans="1:5" x14ac:dyDescent="0.25">
      <c r="A33">
        <f>VLOOKUP(C33,[1]Data!P:R,3,FALSE)</f>
        <v>1943447</v>
      </c>
      <c r="B33" t="s">
        <v>210</v>
      </c>
      <c r="C33" t="s">
        <v>151</v>
      </c>
      <c r="D33">
        <v>44</v>
      </c>
      <c r="E33" s="3">
        <f>D33*2/100</f>
        <v>0.88</v>
      </c>
    </row>
    <row r="34" spans="1:5" x14ac:dyDescent="0.25">
      <c r="A34">
        <f>VLOOKUP(C34,[1]Data!P:R,3,FALSE)</f>
        <v>562811</v>
      </c>
      <c r="B34" t="s">
        <v>211</v>
      </c>
      <c r="C34" t="s">
        <v>145</v>
      </c>
      <c r="D34">
        <v>46</v>
      </c>
      <c r="E34" s="3">
        <f>D34*2/100</f>
        <v>0.92</v>
      </c>
    </row>
    <row r="35" spans="1:5" x14ac:dyDescent="0.25">
      <c r="A35">
        <f>VLOOKUP(C35,[1]Data!P:R,3,FALSE)</f>
        <v>2242456</v>
      </c>
      <c r="B35" t="s">
        <v>210</v>
      </c>
      <c r="C35" t="s">
        <v>164</v>
      </c>
      <c r="D35">
        <v>44</v>
      </c>
      <c r="E35" s="3">
        <f>D35*2/100</f>
        <v>0.88</v>
      </c>
    </row>
    <row r="36" spans="1:5" x14ac:dyDescent="0.25">
      <c r="A36">
        <f>VLOOKUP(C36,[1]Data!P:R,3,FALSE)</f>
        <v>2493076</v>
      </c>
      <c r="B36" t="s">
        <v>207</v>
      </c>
      <c r="C36" t="s">
        <v>109</v>
      </c>
      <c r="D36">
        <v>47</v>
      </c>
      <c r="E36" s="3">
        <f>D36*2/100</f>
        <v>0.94</v>
      </c>
    </row>
    <row r="37" spans="1:5" x14ac:dyDescent="0.25">
      <c r="A37">
        <f>VLOOKUP(C37,[1]Data!P:R,3,FALSE)</f>
        <v>2810476</v>
      </c>
      <c r="B37" t="s">
        <v>104</v>
      </c>
      <c r="C37" t="s">
        <v>127</v>
      </c>
      <c r="D37">
        <v>46</v>
      </c>
      <c r="E37" s="3">
        <f>D37*2/100</f>
        <v>0.92</v>
      </c>
    </row>
    <row r="38" spans="1:5" x14ac:dyDescent="0.25">
      <c r="A38">
        <f>VLOOKUP(C38,[1]Data!P:R,3,FALSE)</f>
        <v>1864473</v>
      </c>
      <c r="B38" t="s">
        <v>202</v>
      </c>
      <c r="C38" t="s">
        <v>143</v>
      </c>
      <c r="D38">
        <v>45</v>
      </c>
      <c r="E38" s="3">
        <f>D38*2/100</f>
        <v>0.9</v>
      </c>
    </row>
    <row r="39" spans="1:5" x14ac:dyDescent="0.25">
      <c r="A39">
        <f>VLOOKUP(C39,[1]Data!P:R,3,FALSE)</f>
        <v>3178838</v>
      </c>
      <c r="B39" t="s">
        <v>202</v>
      </c>
      <c r="C39" t="s">
        <v>142</v>
      </c>
      <c r="D39">
        <v>39</v>
      </c>
      <c r="E39" s="3">
        <f>D39*2/100</f>
        <v>0.78</v>
      </c>
    </row>
    <row r="40" spans="1:5" x14ac:dyDescent="0.25">
      <c r="A40">
        <f>VLOOKUP(C40,[1]Data!P:R,3,FALSE)</f>
        <v>1560959</v>
      </c>
      <c r="B40" t="s">
        <v>201</v>
      </c>
      <c r="C40" t="s">
        <v>131</v>
      </c>
      <c r="D40">
        <v>44</v>
      </c>
      <c r="E40" s="3">
        <f>D40*2/100</f>
        <v>0.88</v>
      </c>
    </row>
    <row r="41" spans="1:5" x14ac:dyDescent="0.25">
      <c r="A41">
        <f>VLOOKUP(C41,[1]Data!P:R,3,FALSE)</f>
        <v>2032132</v>
      </c>
      <c r="B41" t="s">
        <v>203</v>
      </c>
      <c r="C41" t="s">
        <v>49</v>
      </c>
      <c r="D41">
        <v>36</v>
      </c>
      <c r="E41" s="3">
        <f>D41*2/100</f>
        <v>0.72</v>
      </c>
    </row>
    <row r="42" spans="1:5" x14ac:dyDescent="0.25">
      <c r="A42">
        <f>VLOOKUP(C42,[1]Data!P:R,3,FALSE)</f>
        <v>1658471</v>
      </c>
      <c r="B42" t="s">
        <v>208</v>
      </c>
      <c r="C42" t="s">
        <v>140</v>
      </c>
      <c r="D42">
        <v>42</v>
      </c>
      <c r="E42" s="3">
        <f>D42*2/100</f>
        <v>0.84</v>
      </c>
    </row>
    <row r="43" spans="1:5" x14ac:dyDescent="0.25">
      <c r="A43">
        <f>VLOOKUP(C43,[1]Data!P:R,3,FALSE)</f>
        <v>3209150</v>
      </c>
      <c r="B43" t="s">
        <v>208</v>
      </c>
      <c r="C43" t="s">
        <v>135</v>
      </c>
      <c r="D43">
        <v>41</v>
      </c>
      <c r="E43" s="3">
        <f>D43*2/100</f>
        <v>0.82</v>
      </c>
    </row>
    <row r="44" spans="1:5" x14ac:dyDescent="0.25">
      <c r="A44">
        <f>VLOOKUP(C44,[1]Data!P:R,3,FALSE)</f>
        <v>3178796</v>
      </c>
      <c r="B44" t="s">
        <v>202</v>
      </c>
      <c r="C44" t="s">
        <v>141</v>
      </c>
      <c r="D44">
        <v>38</v>
      </c>
      <c r="E44" s="3">
        <f>D44*2/100</f>
        <v>0.76</v>
      </c>
    </row>
    <row r="45" spans="1:5" x14ac:dyDescent="0.25">
      <c r="A45">
        <f>VLOOKUP(C45,[1]Data!P:R,3,FALSE)</f>
        <v>2268937</v>
      </c>
      <c r="B45" t="s">
        <v>203</v>
      </c>
      <c r="C45" t="s">
        <v>38</v>
      </c>
      <c r="D45">
        <v>40</v>
      </c>
      <c r="E45" s="3">
        <f>D45*2/100</f>
        <v>0.8</v>
      </c>
    </row>
    <row r="46" spans="1:5" x14ac:dyDescent="0.25">
      <c r="A46">
        <f>VLOOKUP(C46,[1]Data!P:R,3,FALSE)</f>
        <v>3014958</v>
      </c>
      <c r="B46" t="s">
        <v>211</v>
      </c>
      <c r="C46" t="s">
        <v>159</v>
      </c>
      <c r="D46">
        <v>41</v>
      </c>
      <c r="E46" s="3">
        <f>D46*2/100</f>
        <v>0.82</v>
      </c>
    </row>
    <row r="47" spans="1:5" x14ac:dyDescent="0.25">
      <c r="A47">
        <f>VLOOKUP(C47,[1]Data!P:R,3,FALSE)</f>
        <v>1744969</v>
      </c>
      <c r="B47" t="s">
        <v>202</v>
      </c>
      <c r="C47" t="s">
        <v>137</v>
      </c>
      <c r="D47">
        <v>42</v>
      </c>
      <c r="E47" s="3">
        <f>D47*2/100</f>
        <v>0.84</v>
      </c>
    </row>
    <row r="48" spans="1:5" x14ac:dyDescent="0.25">
      <c r="A48">
        <f>VLOOKUP(C48,[1]Data!P:R,3,FALSE)</f>
        <v>2639035</v>
      </c>
      <c r="B48" t="s">
        <v>211</v>
      </c>
      <c r="C48" t="s">
        <v>153</v>
      </c>
      <c r="D48">
        <v>45</v>
      </c>
      <c r="E48" s="3">
        <f>D48*2/100</f>
        <v>0.9</v>
      </c>
    </row>
    <row r="49" spans="1:5" x14ac:dyDescent="0.25">
      <c r="A49">
        <f>VLOOKUP(C49,[1]Data!P:R,3,FALSE)</f>
        <v>2604748</v>
      </c>
      <c r="B49" t="s">
        <v>201</v>
      </c>
      <c r="C49" t="s">
        <v>117</v>
      </c>
      <c r="D49">
        <v>46</v>
      </c>
      <c r="E49" s="3">
        <f>D49*2/100</f>
        <v>0.92</v>
      </c>
    </row>
    <row r="50" spans="1:5" x14ac:dyDescent="0.25">
      <c r="A50">
        <f>VLOOKUP(C50,[1]Data!P:R,3,FALSE)</f>
        <v>2307591</v>
      </c>
      <c r="B50" t="s">
        <v>104</v>
      </c>
      <c r="C50" t="s">
        <v>112</v>
      </c>
      <c r="D50">
        <v>37</v>
      </c>
      <c r="E50" s="3">
        <f>D50*2/100</f>
        <v>0.74</v>
      </c>
    </row>
    <row r="51" spans="1:5" x14ac:dyDescent="0.25">
      <c r="A51">
        <f>VLOOKUP(C51,[1]Data!P:R,3,FALSE)</f>
        <v>2980120</v>
      </c>
      <c r="B51" t="s">
        <v>104</v>
      </c>
      <c r="C51" t="s">
        <v>156</v>
      </c>
      <c r="D51">
        <v>47</v>
      </c>
      <c r="E51" s="3">
        <f>D51*2/100</f>
        <v>0.94</v>
      </c>
    </row>
    <row r="52" spans="1:5" x14ac:dyDescent="0.25">
      <c r="A52">
        <f>VLOOKUP(C52,[1]Data!P:R,3,FALSE)</f>
        <v>3141342</v>
      </c>
      <c r="B52" t="s">
        <v>104</v>
      </c>
      <c r="C52" t="s">
        <v>133</v>
      </c>
      <c r="D52">
        <v>41</v>
      </c>
      <c r="E52" s="3">
        <f>D52*2/100</f>
        <v>0.82</v>
      </c>
    </row>
    <row r="53" spans="1:5" x14ac:dyDescent="0.25">
      <c r="A53">
        <f>VLOOKUP(C53,[1]Data!P:R,3,FALSE)</f>
        <v>1866148</v>
      </c>
      <c r="B53" t="s">
        <v>211</v>
      </c>
      <c r="C53" t="s">
        <v>160</v>
      </c>
      <c r="D53">
        <v>37</v>
      </c>
      <c r="E53" s="3">
        <f>D53*2/100</f>
        <v>0.74</v>
      </c>
    </row>
    <row r="54" spans="1:5" x14ac:dyDescent="0.25">
      <c r="A54">
        <f>VLOOKUP(C54,[1]Data!P:R,3,FALSE)</f>
        <v>2135198</v>
      </c>
      <c r="B54" t="s">
        <v>208</v>
      </c>
      <c r="C54" t="s">
        <v>155</v>
      </c>
      <c r="D54">
        <v>44</v>
      </c>
      <c r="E54" s="3">
        <f>D54*2/100</f>
        <v>0.88</v>
      </c>
    </row>
    <row r="55" spans="1:5" x14ac:dyDescent="0.25">
      <c r="A55">
        <f>VLOOKUP(C55,[1]Data!P:R,3,FALSE)</f>
        <v>2727349</v>
      </c>
      <c r="B55" t="s">
        <v>208</v>
      </c>
      <c r="C55" t="s">
        <v>150</v>
      </c>
      <c r="D55">
        <v>43</v>
      </c>
      <c r="E55" s="3">
        <f>D55*2/100</f>
        <v>0.86</v>
      </c>
    </row>
    <row r="56" spans="1:5" x14ac:dyDescent="0.25">
      <c r="A56">
        <f>VLOOKUP(C56,[1]Data!P:R,3,FALSE)</f>
        <v>2255951</v>
      </c>
      <c r="B56" t="s">
        <v>208</v>
      </c>
      <c r="C56" t="s">
        <v>124</v>
      </c>
      <c r="D56">
        <v>45</v>
      </c>
      <c r="E56" s="3">
        <f>D56*2/100</f>
        <v>0.9</v>
      </c>
    </row>
    <row r="57" spans="1:5" x14ac:dyDescent="0.25">
      <c r="A57">
        <f>VLOOKUP(C57,[1]Data!P:R,3,FALSE)</f>
        <v>3130587</v>
      </c>
      <c r="B57" t="s">
        <v>104</v>
      </c>
      <c r="C57" t="s">
        <v>158</v>
      </c>
      <c r="D57">
        <v>43</v>
      </c>
      <c r="E57" s="3">
        <f>D57*2/100</f>
        <v>0.86</v>
      </c>
    </row>
    <row r="58" spans="1:5" x14ac:dyDescent="0.25">
      <c r="A58">
        <f>VLOOKUP(C58,[1]Data!P:R,3,FALSE)</f>
        <v>1551406</v>
      </c>
      <c r="B58" t="s">
        <v>104</v>
      </c>
      <c r="C58" t="s">
        <v>111</v>
      </c>
      <c r="D58">
        <v>45</v>
      </c>
      <c r="E58" s="3">
        <f>D58*2/100</f>
        <v>0.9</v>
      </c>
    </row>
    <row r="59" spans="1:5" x14ac:dyDescent="0.25">
      <c r="A59">
        <f>VLOOKUP(C59,[1]Data!P:R,3,FALSE)</f>
        <v>2384590</v>
      </c>
      <c r="B59" t="s">
        <v>208</v>
      </c>
      <c r="C59" t="s">
        <v>161</v>
      </c>
      <c r="D59">
        <v>40</v>
      </c>
      <c r="E59" s="3">
        <f>D59*2/100</f>
        <v>0.8</v>
      </c>
    </row>
    <row r="60" spans="1:5" x14ac:dyDescent="0.25">
      <c r="A60">
        <f>VLOOKUP(C60,[1]Data!P:R,3,FALSE)</f>
        <v>2606795</v>
      </c>
      <c r="B60" t="s">
        <v>202</v>
      </c>
      <c r="C60" t="s">
        <v>162</v>
      </c>
      <c r="D60">
        <v>39</v>
      </c>
      <c r="E60" s="3">
        <f>D60*2/100</f>
        <v>0.78</v>
      </c>
    </row>
    <row r="61" spans="1:5" x14ac:dyDescent="0.25">
      <c r="A61">
        <f>VLOOKUP(C61,[1]Data!P:R,3,FALSE)</f>
        <v>2994008</v>
      </c>
      <c r="B61" t="s">
        <v>203</v>
      </c>
      <c r="C61" t="s">
        <v>54</v>
      </c>
      <c r="D61">
        <v>39</v>
      </c>
      <c r="E61" s="3">
        <f>D61*2/100</f>
        <v>0.78</v>
      </c>
    </row>
    <row r="62" spans="1:5" x14ac:dyDescent="0.25">
      <c r="A62">
        <f>VLOOKUP(C62,[1]Data!P:R,3,FALSE)</f>
        <v>3041651</v>
      </c>
      <c r="B62" t="s">
        <v>203</v>
      </c>
      <c r="C62" t="s">
        <v>213</v>
      </c>
      <c r="D62">
        <v>36</v>
      </c>
      <c r="E62" s="3">
        <f>D62*2/100</f>
        <v>0.72</v>
      </c>
    </row>
    <row r="63" spans="1:5" x14ac:dyDescent="0.25">
      <c r="A63">
        <f>VLOOKUP(C63,[1]Data!P:R,3,FALSE)</f>
        <v>2944177</v>
      </c>
      <c r="B63" t="s">
        <v>208</v>
      </c>
      <c r="C63" t="s">
        <v>126</v>
      </c>
      <c r="D63">
        <v>46</v>
      </c>
      <c r="E63" s="3">
        <f>D63*2/100</f>
        <v>0.92</v>
      </c>
    </row>
    <row r="64" spans="1:5" x14ac:dyDescent="0.25">
      <c r="A64">
        <f>VLOOKUP(C64,[1]Data!P:R,3,FALSE)</f>
        <v>2288280</v>
      </c>
      <c r="B64" t="s">
        <v>201</v>
      </c>
      <c r="C64" t="s">
        <v>115</v>
      </c>
      <c r="D64">
        <v>43</v>
      </c>
      <c r="E64" s="3">
        <f>D64*2/100</f>
        <v>0.86</v>
      </c>
    </row>
    <row r="65" spans="1:5" x14ac:dyDescent="0.25">
      <c r="A65">
        <f>VLOOKUP(C65,[1]Data!P:R,3,FALSE)</f>
        <v>3074466</v>
      </c>
      <c r="B65" t="s">
        <v>203</v>
      </c>
      <c r="C65" t="s">
        <v>72</v>
      </c>
      <c r="D65">
        <v>39</v>
      </c>
      <c r="E65" s="3">
        <f>D65*2/100</f>
        <v>0.78</v>
      </c>
    </row>
    <row r="66" spans="1:5" x14ac:dyDescent="0.25">
      <c r="A66">
        <f>VLOOKUP(C66,[1]Data!P:R,3,FALSE)</f>
        <v>3154128</v>
      </c>
      <c r="B66" t="s">
        <v>201</v>
      </c>
      <c r="C66" t="s">
        <v>77</v>
      </c>
      <c r="D66">
        <v>48</v>
      </c>
      <c r="E66" s="3">
        <f>D66*2/100</f>
        <v>0.96</v>
      </c>
    </row>
    <row r="67" spans="1:5" x14ac:dyDescent="0.25">
      <c r="A67">
        <f>VLOOKUP(C67,[1]Data!P:R,3,FALSE)</f>
        <v>1624411</v>
      </c>
      <c r="B67" t="s">
        <v>201</v>
      </c>
      <c r="C67" t="s">
        <v>132</v>
      </c>
      <c r="D67">
        <v>46</v>
      </c>
      <c r="E67" s="3">
        <f>D67*2/100</f>
        <v>0.92</v>
      </c>
    </row>
    <row r="68" spans="1:5" x14ac:dyDescent="0.25">
      <c r="A68">
        <f>VLOOKUP(C68,[1]Data!P:R,3,FALSE)</f>
        <v>1392881</v>
      </c>
      <c r="B68" t="s">
        <v>201</v>
      </c>
      <c r="C68" t="s">
        <v>157</v>
      </c>
      <c r="D68">
        <v>48</v>
      </c>
      <c r="E68" s="3">
        <f>D68*2/100</f>
        <v>0.96</v>
      </c>
    </row>
    <row r="69" spans="1:5" x14ac:dyDescent="0.25">
      <c r="A69">
        <f>VLOOKUP(C69,[1]Data!P:R,3,FALSE)</f>
        <v>494437</v>
      </c>
      <c r="B69" t="s">
        <v>203</v>
      </c>
      <c r="C69" t="s">
        <v>130</v>
      </c>
      <c r="D69">
        <v>45</v>
      </c>
      <c r="E69" s="3">
        <f>D69*2/100</f>
        <v>0.9</v>
      </c>
    </row>
    <row r="70" spans="1:5" x14ac:dyDescent="0.25">
      <c r="A70">
        <f>VLOOKUP(C70,[1]Data!P:R,3,FALSE)</f>
        <v>2918307</v>
      </c>
      <c r="B70" t="s">
        <v>104</v>
      </c>
      <c r="C70" t="s">
        <v>116</v>
      </c>
      <c r="D70">
        <v>49</v>
      </c>
      <c r="E70" s="3">
        <f>D70*2/100</f>
        <v>0.98</v>
      </c>
    </row>
    <row r="71" spans="1:5" x14ac:dyDescent="0.25">
      <c r="A71">
        <f>VLOOKUP(C71,[1]Data!P:R,3,FALSE)</f>
        <v>2550043</v>
      </c>
      <c r="B71" t="s">
        <v>203</v>
      </c>
      <c r="C71" t="s">
        <v>97</v>
      </c>
      <c r="D71">
        <v>44</v>
      </c>
      <c r="E71" s="3">
        <f>D71*2/100</f>
        <v>0.88</v>
      </c>
    </row>
    <row r="72" spans="1:5" x14ac:dyDescent="0.25">
      <c r="A72">
        <f>VLOOKUP(C72,[1]Data!P:R,3,FALSE)</f>
        <v>3053057</v>
      </c>
      <c r="B72" t="s">
        <v>203</v>
      </c>
      <c r="C72" t="s">
        <v>36</v>
      </c>
      <c r="D72">
        <v>44</v>
      </c>
      <c r="E72" s="3">
        <f>D72*2/100</f>
        <v>0.88</v>
      </c>
    </row>
    <row r="73" spans="1:5" x14ac:dyDescent="0.25">
      <c r="A73">
        <f>VLOOKUP(C73,[1]Data!P:R,3,FALSE)</f>
        <v>1970647</v>
      </c>
      <c r="B73" t="s">
        <v>203</v>
      </c>
      <c r="C73" t="s">
        <v>34</v>
      </c>
      <c r="D73">
        <v>40</v>
      </c>
      <c r="E73" s="3">
        <f>D73*2/100</f>
        <v>0.8</v>
      </c>
    </row>
    <row r="74" spans="1:5" x14ac:dyDescent="0.25">
      <c r="A74">
        <f>VLOOKUP(C74,[1]Data!P:R,3,FALSE)</f>
        <v>2403277</v>
      </c>
      <c r="B74" t="s">
        <v>203</v>
      </c>
      <c r="C74" t="s">
        <v>44</v>
      </c>
      <c r="D74">
        <v>40</v>
      </c>
      <c r="E74" s="3">
        <f>D74*2/100</f>
        <v>0.8</v>
      </c>
    </row>
    <row r="75" spans="1:5" x14ac:dyDescent="0.25">
      <c r="A75">
        <v>2325039</v>
      </c>
      <c r="B75" t="s">
        <v>203</v>
      </c>
      <c r="C75" t="s">
        <v>67</v>
      </c>
      <c r="D75">
        <v>42</v>
      </c>
      <c r="E75" s="3">
        <v>0.84</v>
      </c>
    </row>
    <row r="76" spans="1:5" x14ac:dyDescent="0.25">
      <c r="A76">
        <v>3081317</v>
      </c>
      <c r="B76" t="s">
        <v>203</v>
      </c>
      <c r="C76" t="s">
        <v>60</v>
      </c>
      <c r="D76">
        <v>44</v>
      </c>
      <c r="E76" s="3">
        <v>0.88</v>
      </c>
    </row>
    <row r="77" spans="1:5" x14ac:dyDescent="0.25">
      <c r="A77">
        <v>2205776</v>
      </c>
      <c r="B77" t="s">
        <v>203</v>
      </c>
      <c r="C77" t="s">
        <v>63</v>
      </c>
      <c r="D77">
        <v>46</v>
      </c>
      <c r="E77" s="3">
        <v>0.92</v>
      </c>
    </row>
    <row r="78" spans="1:5" x14ac:dyDescent="0.25">
      <c r="A78">
        <v>2302968</v>
      </c>
      <c r="B78" t="s">
        <v>203</v>
      </c>
      <c r="C78" t="s">
        <v>51</v>
      </c>
      <c r="D78">
        <v>44</v>
      </c>
      <c r="E78" s="3">
        <v>0.88</v>
      </c>
    </row>
    <row r="79" spans="1:5" x14ac:dyDescent="0.25">
      <c r="A79">
        <v>1980694</v>
      </c>
      <c r="B79" t="s">
        <v>203</v>
      </c>
      <c r="C79" t="s">
        <v>31</v>
      </c>
      <c r="D79">
        <v>42</v>
      </c>
      <c r="E79" s="3">
        <v>0.84</v>
      </c>
    </row>
    <row r="80" spans="1:5" x14ac:dyDescent="0.25">
      <c r="A80">
        <v>2328059</v>
      </c>
      <c r="B80" t="s">
        <v>203</v>
      </c>
      <c r="C80" t="s">
        <v>40</v>
      </c>
      <c r="D80">
        <v>42</v>
      </c>
      <c r="E80" s="3">
        <v>0.84</v>
      </c>
    </row>
  </sheetData>
  <autoFilter ref="A1:E74" xr:uid="{C61D1396-A617-4017-A90B-BBF48AC2186D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806B-B530-44F3-965A-926158689334}">
  <dimension ref="A1:C1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192</v>
      </c>
      <c r="C1" t="s">
        <v>218</v>
      </c>
    </row>
    <row r="2" spans="1:3" x14ac:dyDescent="0.25">
      <c r="A2" t="s">
        <v>193</v>
      </c>
      <c r="B2" t="s">
        <v>194</v>
      </c>
      <c r="C2">
        <v>48</v>
      </c>
    </row>
    <row r="3" spans="1:3" x14ac:dyDescent="0.25">
      <c r="A3" t="s">
        <v>195</v>
      </c>
      <c r="B3" t="s">
        <v>196</v>
      </c>
      <c r="C3">
        <v>48</v>
      </c>
    </row>
    <row r="5" spans="1:3" x14ac:dyDescent="0.25">
      <c r="A5" t="s">
        <v>216</v>
      </c>
    </row>
    <row r="6" spans="1:3" x14ac:dyDescent="0.25">
      <c r="A6" t="s">
        <v>200</v>
      </c>
      <c r="B6" t="s">
        <v>194</v>
      </c>
      <c r="C6">
        <v>110.7</v>
      </c>
    </row>
    <row r="7" spans="1:3" x14ac:dyDescent="0.25">
      <c r="A7" t="s">
        <v>204</v>
      </c>
      <c r="B7" t="s">
        <v>194</v>
      </c>
      <c r="C7">
        <v>111.7</v>
      </c>
    </row>
    <row r="8" spans="1:3" x14ac:dyDescent="0.25">
      <c r="A8" t="s">
        <v>206</v>
      </c>
      <c r="B8" t="s">
        <v>194</v>
      </c>
      <c r="C8">
        <v>112.9</v>
      </c>
    </row>
    <row r="9" spans="1:3" x14ac:dyDescent="0.25">
      <c r="A9" t="s">
        <v>205</v>
      </c>
      <c r="B9" t="s">
        <v>194</v>
      </c>
      <c r="C9">
        <v>114.1</v>
      </c>
    </row>
    <row r="10" spans="1:3" x14ac:dyDescent="0.25">
      <c r="A10" t="s">
        <v>209</v>
      </c>
      <c r="B10" t="s">
        <v>194</v>
      </c>
      <c r="C10">
        <v>114.3</v>
      </c>
    </row>
    <row r="11" spans="1:3" x14ac:dyDescent="0.25">
      <c r="A11" t="s">
        <v>212</v>
      </c>
      <c r="B11" t="s">
        <v>194</v>
      </c>
      <c r="C11">
        <v>115.1</v>
      </c>
    </row>
    <row r="12" spans="1:3" x14ac:dyDescent="0.25">
      <c r="A12" t="s">
        <v>217</v>
      </c>
      <c r="B12" t="s">
        <v>194</v>
      </c>
      <c r="C12">
        <v>118.2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TRI</vt:lpstr>
      <vt:lpstr>TRI BG</vt:lpstr>
      <vt:lpstr>DMT</vt:lpstr>
      <vt:lpstr>DMT BG</vt:lpstr>
      <vt:lpstr>R&amp;C</vt:lpstr>
      <vt:lpstr>Sheet5</vt:lpstr>
      <vt:lpstr>'R&amp;C'!_FilterDatabase</vt:lpstr>
      <vt:lpstr>DMT!Print_Area</vt:lpstr>
      <vt:lpstr>'DMT BG'!Print_Area</vt:lpstr>
      <vt:lpstr>TRI!Print_Area</vt:lpstr>
      <vt:lpstr>'TRI BG'!Print_Area</vt:lpstr>
      <vt:lpstr>TRI!Print_Titles</vt:lpstr>
      <vt:lpstr>'TRI BG'!Print_Titles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2018-03-21T23:50:00Z</cp:lastPrinted>
  <dcterms:created xsi:type="dcterms:W3CDTF">2018-03-21T22:42:37Z</dcterms:created>
  <dcterms:modified xsi:type="dcterms:W3CDTF">2018-03-21T23:50:10Z</dcterms:modified>
</cp:coreProperties>
</file>